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850"/>
  </bookViews>
  <sheets>
    <sheet name="Etapp 1" sheetId="1" r:id="rId1"/>
    <sheet name="Etapp 2" sheetId="2" r:id="rId2"/>
    <sheet name="Etapp 3" sheetId="3" r:id="rId3"/>
    <sheet name="Etapp 4" sheetId="4" r:id="rId4"/>
    <sheet name="Etapp 5" sheetId="5" r:id="rId5"/>
    <sheet name="Etapp 6" sheetId="6" r:id="rId6"/>
    <sheet name="Etapp 7" sheetId="7" r:id="rId7"/>
    <sheet name="Etapp 8" sheetId="8" r:id="rId8"/>
    <sheet name="SUMMERING och KOSTNADER" sheetId="9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9" l="1"/>
  <c r="C13" i="9" s="1"/>
  <c r="D13" i="9" s="1"/>
  <c r="D15" i="9" s="1"/>
  <c r="F8" i="9"/>
  <c r="F7" i="9"/>
  <c r="F6" i="9"/>
  <c r="F21" i="8"/>
  <c r="F21" i="7"/>
  <c r="F16" i="6"/>
  <c r="F15" i="5"/>
  <c r="F20" i="4"/>
  <c r="F17" i="3"/>
  <c r="F17" i="2"/>
  <c r="F20" i="1" l="1"/>
</calcChain>
</file>

<file path=xl/sharedStrings.xml><?xml version="1.0" encoding="utf-8"?>
<sst xmlns="http://schemas.openxmlformats.org/spreadsheetml/2006/main" count="280" uniqueCount="154">
  <si>
    <t>STRÄCKA</t>
  </si>
  <si>
    <t>DISTANS</t>
  </si>
  <si>
    <t>LUNCH</t>
  </si>
  <si>
    <t>MIDDAG</t>
  </si>
  <si>
    <t>BOZZ</t>
  </si>
  <si>
    <t>Kilpisjärvi - Pältsa</t>
  </si>
  <si>
    <t>Pältsa - Gappohytta</t>
  </si>
  <si>
    <t>11 km</t>
  </si>
  <si>
    <t>16 km</t>
  </si>
  <si>
    <t>Gappohyttaa - Rostahytta</t>
  </si>
  <si>
    <t>20 km</t>
  </si>
  <si>
    <t>Rostahytta - Daertahytta</t>
  </si>
  <si>
    <t>18 km</t>
  </si>
  <si>
    <t>Daertahytta - Divdalshytta</t>
  </si>
  <si>
    <t>30 km</t>
  </si>
  <si>
    <t>Divdalshytta - Vuomahytta</t>
  </si>
  <si>
    <t>19 km</t>
  </si>
  <si>
    <t>Vuomahytta - Gaskashytta</t>
  </si>
  <si>
    <t>Gaskashytta - Altevasshytta</t>
  </si>
  <si>
    <t>13 km</t>
  </si>
  <si>
    <t>Altevasshytta - Lappjordshytta</t>
  </si>
  <si>
    <t>28 km</t>
  </si>
  <si>
    <t>Lappjordshytta - Abisko</t>
  </si>
  <si>
    <t>KÖPA</t>
  </si>
  <si>
    <t>Reservdag</t>
  </si>
  <si>
    <t>Vilodag i Abisko</t>
  </si>
  <si>
    <t>Abisko - Ballinvaggi</t>
  </si>
  <si>
    <t>Ballinvaggi - Alesjaure</t>
  </si>
  <si>
    <t>Alesjaure - Sälka</t>
  </si>
  <si>
    <t>25 km</t>
  </si>
  <si>
    <t>Sälka - Singivagge</t>
  </si>
  <si>
    <t xml:space="preserve">16 km </t>
  </si>
  <si>
    <t>Sydtoppen</t>
  </si>
  <si>
    <t>22 km</t>
  </si>
  <si>
    <t>VILODAG</t>
  </si>
  <si>
    <t>Singivagge - Kaitum</t>
  </si>
  <si>
    <t>Kaitum - Vakkotavare</t>
  </si>
  <si>
    <t>Vakkotavare - St Sjöfallet</t>
  </si>
  <si>
    <t>15 km</t>
  </si>
  <si>
    <t>St Sjöfallet - Saltoluokta</t>
  </si>
  <si>
    <t>Vilodag Saltoluokta</t>
  </si>
  <si>
    <t>SUMMA:                  Soppa: 6 st,         REAL: 10 st</t>
  </si>
  <si>
    <t>Saltoluokta - Sitojaure</t>
  </si>
  <si>
    <t>Sitojaure - Aktse</t>
  </si>
  <si>
    <t>Aktse - Pårte</t>
  </si>
  <si>
    <t>Pårte - Kvikkjåkk</t>
  </si>
  <si>
    <t>17 km</t>
  </si>
  <si>
    <t xml:space="preserve">                  DEPÅ i KVIKKJÅKK</t>
  </si>
  <si>
    <t>Kvikjåkk - Rouvddejaure</t>
  </si>
  <si>
    <t>26 km</t>
  </si>
  <si>
    <t>Rouvddejaure - Tjaurakåtan</t>
  </si>
  <si>
    <t xml:space="preserve"> Tjaurakåtan - Vuonatjviken</t>
  </si>
  <si>
    <t>Vuonatjviken - Jäkkvik</t>
  </si>
  <si>
    <t>Vilodag i Jäkkvik</t>
  </si>
  <si>
    <t xml:space="preserve">SUMMA:         Soppa: 3 + 4st      REAL: 4 + 6 st,    </t>
  </si>
  <si>
    <t>Jäkkvik - Bäverholmen</t>
  </si>
  <si>
    <t>Bäverholm. - Sjinuttjiesstugan</t>
  </si>
  <si>
    <t xml:space="preserve"> Sjinuttjiesstugan - Höbäcken</t>
  </si>
  <si>
    <t>24 km</t>
  </si>
  <si>
    <t>Höbäcken - Ammarnäs</t>
  </si>
  <si>
    <t>DEPÅ i AMMARNÄS</t>
  </si>
  <si>
    <t>Ammarnäs - Jouvvatjåhkka</t>
  </si>
  <si>
    <t xml:space="preserve"> Jouvvatjåhkka - Serve</t>
  </si>
  <si>
    <t>Serve - Tärnasjön</t>
  </si>
  <si>
    <t>Tärnasjön - Syterstugan</t>
  </si>
  <si>
    <t>Syterstugan . Viterskalet</t>
  </si>
  <si>
    <t>Viterskalet - Hemavan</t>
  </si>
  <si>
    <t>14 km</t>
  </si>
  <si>
    <t>Hemavan - Joesjö</t>
  </si>
  <si>
    <t>Joesjö - Daevastugan</t>
  </si>
  <si>
    <t>Daevasttugan - Arevattnetstug</t>
  </si>
  <si>
    <t>Arevattnet - Vapstsjön</t>
  </si>
  <si>
    <t>Vapstsön - Åtnikstugan</t>
  </si>
  <si>
    <t>Åtnikstugan - Tjåkkelestugorna</t>
  </si>
  <si>
    <t>Tjåkkelestug. - Durrenstugan</t>
  </si>
  <si>
    <t>8 km</t>
  </si>
  <si>
    <t>Durrenstugan - Klimpfjäll</t>
  </si>
  <si>
    <t>Vilodag i Klimpfjäll</t>
  </si>
  <si>
    <t>Vilodag i Hemavan</t>
  </si>
  <si>
    <t xml:space="preserve">SUMMA:     Soppa 2 + 5st,   Real:  6 + 6 st                        </t>
  </si>
  <si>
    <t>DEPÅ I ABISKO</t>
  </si>
  <si>
    <t>REAL</t>
  </si>
  <si>
    <t>DEPÅ i Jäkkvik</t>
  </si>
  <si>
    <t>DEPÅ i Klimpfjäll</t>
  </si>
  <si>
    <t>Klimpfjäll - Raukasjö</t>
  </si>
  <si>
    <t>23 km</t>
  </si>
  <si>
    <t>Raukasjö - Tjärnbäcken</t>
  </si>
  <si>
    <t>Tjärnbäcken - Korallgrottan</t>
  </si>
  <si>
    <t>Korallgrottan - Sör-Blåsjön</t>
  </si>
  <si>
    <t>Sör-Blåsjön - Blåssjöfallet</t>
  </si>
  <si>
    <t>Blåssjöfallet - Junsterbäcken</t>
  </si>
  <si>
    <t>Junsterbäcken - Gäddede</t>
  </si>
  <si>
    <t>Vilodag i Gäddede</t>
  </si>
  <si>
    <t>Gäddede - Hällingsåfallet</t>
  </si>
  <si>
    <t>Hälliongsåfallet - Lobbersjö</t>
  </si>
  <si>
    <t>Lobbersjö - Vinklumpen</t>
  </si>
  <si>
    <t>Vinklumpen - Valsjöby</t>
  </si>
  <si>
    <t>DEPÅ i Valsjöby</t>
  </si>
  <si>
    <t>Valsjöby - Rötviken</t>
  </si>
  <si>
    <t>Rötviken - Rörvattsbodarna</t>
  </si>
  <si>
    <t>12 km</t>
  </si>
  <si>
    <t>Rörv.bodarna - Jänsmässholmen 23 km</t>
  </si>
  <si>
    <t>J-holmen -Olden</t>
  </si>
  <si>
    <t>Olden - Gräslotten</t>
  </si>
  <si>
    <t>Gräslotten - Stavattsberget</t>
  </si>
  <si>
    <t>Stavattsberget - Fröån</t>
  </si>
  <si>
    <t>21 km</t>
  </si>
  <si>
    <t>Fröån - Åre</t>
  </si>
  <si>
    <t>Vilodag i Åre</t>
  </si>
  <si>
    <t>Summa: Soppa 5 st, REAL 11 st</t>
  </si>
  <si>
    <t>Depå i Gäddede</t>
  </si>
  <si>
    <t>Summa: Soppa5 st, REAL 8 st</t>
  </si>
  <si>
    <t>Åre - Trillevallen</t>
  </si>
  <si>
    <t>Trillevallen - Vålådalen</t>
  </si>
  <si>
    <t>Vålådalen - Vålåstugorna</t>
  </si>
  <si>
    <t>Vålåstugorna - Helags</t>
  </si>
  <si>
    <t>Helags</t>
  </si>
  <si>
    <t>Helags - Fältjägaren</t>
  </si>
  <si>
    <t>Fältjägaren - Fjällnäs</t>
  </si>
  <si>
    <t>DEPÅ i Fjällnäs</t>
  </si>
  <si>
    <t>Fjällnäs - Broktjärnskojan</t>
  </si>
  <si>
    <t>Skedsbro - Rogen</t>
  </si>
  <si>
    <t>Broktjärnskojan - Skedsbro</t>
  </si>
  <si>
    <t>Rogen - Storrödtjärn</t>
  </si>
  <si>
    <t>Storrödtjärn - Hävlingen</t>
  </si>
  <si>
    <t>Hävlingen - GRÖVELSJÖN</t>
  </si>
  <si>
    <t>SOPPOR</t>
  </si>
  <si>
    <t>Hundmat</t>
  </si>
  <si>
    <t>Vikt</t>
  </si>
  <si>
    <t>Pris i Euro</t>
  </si>
  <si>
    <t>2 kg</t>
  </si>
  <si>
    <t>Hundemüsli Rind (nöt)</t>
  </si>
  <si>
    <t>Hundemäusli Pansen  (vom)</t>
  </si>
  <si>
    <t>Hundemüsli Wild</t>
  </si>
  <si>
    <t>Best antal:</t>
  </si>
  <si>
    <t>BETALA</t>
  </si>
  <si>
    <t>SUMMA:</t>
  </si>
  <si>
    <t>19 st = 38 kg</t>
  </si>
  <si>
    <t>Frakt:</t>
  </si>
  <si>
    <t>Sa:</t>
  </si>
  <si>
    <t>DAGSKURS: 24 mars:</t>
  </si>
  <si>
    <t>DEPÅ  Stora Sjöfallet alt Salto</t>
  </si>
  <si>
    <t>Summa: Soppa 7 st, Real 19 st</t>
  </si>
  <si>
    <t>SOPPA</t>
  </si>
  <si>
    <t>REAL torrfoder alt egen torkad mat</t>
  </si>
  <si>
    <t>37,1 kg (38)</t>
  </si>
  <si>
    <t>102 st</t>
  </si>
  <si>
    <t xml:space="preserve">SUMMA:         Soppa: 6st      REAL: 15st    </t>
  </si>
  <si>
    <t>Summa:  Soppa 6 st, REAL 17 st</t>
  </si>
  <si>
    <t>49 st</t>
  </si>
  <si>
    <t>BOZZ mat
i gram</t>
  </si>
  <si>
    <t>Mat från depålådan</t>
  </si>
  <si>
    <r>
      <t>SLUTSUMMA:
(</t>
    </r>
    <r>
      <rPr>
        <b/>
        <sz val="9"/>
        <color theme="1"/>
        <rFont val="Calibri"/>
        <family val="2"/>
        <scheme val="minor"/>
      </rPr>
      <t>antal)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</si>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</sst>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r&quot;"/>
    <numFmt numFmtId="165" formatCode="#,##0.00\ [$EUR]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0" fillId="0" borderId="2" xfId="0" applyBorder="1"/>
    <xf numFmtId="0" fontId="0" fillId="4" borderId="4" xfId="0" applyFill="1" applyBorder="1"/>
    <xf numFmtId="0" fontId="0" fillId="0" borderId="1" xfId="0" applyBorder="1" applyAlignment="1">
      <alignment horizontal="center"/>
    </xf>
    <xf numFmtId="0" fontId="0" fillId="8" borderId="5" xfId="0" applyFill="1" applyBorder="1"/>
    <xf numFmtId="0" fontId="8" fillId="0" borderId="0" xfId="0" applyFont="1" applyFill="1" applyBorder="1" applyAlignment="1">
      <alignment horizontal="right"/>
    </xf>
    <xf numFmtId="164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/>
    </xf>
    <xf numFmtId="0" fontId="4" fillId="3" borderId="16" xfId="0" applyFont="1" applyFill="1" applyBorder="1"/>
    <xf numFmtId="164" fontId="4" fillId="3" borderId="18" xfId="0" applyNumberFormat="1" applyFont="1" applyFill="1" applyBorder="1" applyAlignment="1">
      <alignment horizontal="center"/>
    </xf>
    <xf numFmtId="165" fontId="4" fillId="3" borderId="0" xfId="0" applyNumberFormat="1" applyFont="1" applyFill="1" applyBorder="1"/>
    <xf numFmtId="164" fontId="0" fillId="3" borderId="0" xfId="0" applyNumberFormat="1" applyFill="1" applyBorder="1" applyAlignment="1">
      <alignment horizontal="center"/>
    </xf>
    <xf numFmtId="0" fontId="2" fillId="0" borderId="0" xfId="0" applyFont="1" applyFill="1"/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 applyAlignment="1">
      <alignment horizontal="center"/>
    </xf>
    <xf numFmtId="0" fontId="10" fillId="12" borderId="8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Font="1" applyBorder="1"/>
    <xf numFmtId="0" fontId="10" fillId="0" borderId="1" xfId="0" applyFont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4" xfId="0" applyFont="1" applyBorder="1"/>
    <xf numFmtId="0" fontId="10" fillId="0" borderId="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4" borderId="16" xfId="0" applyFont="1" applyFill="1" applyBorder="1"/>
    <xf numFmtId="0" fontId="12" fillId="4" borderId="17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3" fillId="3" borderId="0" xfId="0" applyFont="1" applyFill="1"/>
    <xf numFmtId="0" fontId="10" fillId="0" borderId="0" xfId="0" applyFont="1"/>
    <xf numFmtId="0" fontId="10" fillId="0" borderId="13" xfId="0" applyFont="1" applyBorder="1"/>
    <xf numFmtId="0" fontId="10" fillId="0" borderId="14" xfId="0" applyFont="1" applyBorder="1" applyAlignment="1">
      <alignment horizontal="center"/>
    </xf>
    <xf numFmtId="0" fontId="10" fillId="12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4" borderId="17" xfId="0" applyFont="1" applyFill="1" applyBorder="1"/>
    <xf numFmtId="0" fontId="10" fillId="0" borderId="7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3" xfId="0" applyFont="1" applyFill="1" applyBorder="1" applyAlignment="1">
      <alignment horizontal="center"/>
    </xf>
    <xf numFmtId="0" fontId="13" fillId="0" borderId="0" xfId="0" applyFont="1"/>
    <xf numFmtId="0" fontId="1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3" borderId="2" xfId="0" applyFont="1" applyFill="1" applyBorder="1"/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0" fillId="10" borderId="14" xfId="0" applyFont="1" applyFill="1" applyBorder="1" applyAlignment="1">
      <alignment horizontal="center"/>
    </xf>
    <xf numFmtId="0" fontId="10" fillId="11" borderId="5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0" borderId="1" xfId="0" applyFont="1" applyBorder="1"/>
    <xf numFmtId="0" fontId="14" fillId="3" borderId="1" xfId="0" applyFont="1" applyFill="1" applyBorder="1"/>
    <xf numFmtId="0" fontId="14" fillId="0" borderId="0" xfId="0" applyFont="1"/>
    <xf numFmtId="0" fontId="12" fillId="4" borderId="19" xfId="0" applyFont="1" applyFill="1" applyBorder="1"/>
    <xf numFmtId="0" fontId="12" fillId="4" borderId="20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0" fillId="0" borderId="1" xfId="0" applyFont="1" applyFill="1" applyBorder="1"/>
    <xf numFmtId="0" fontId="14" fillId="0" borderId="1" xfId="0" applyFont="1" applyFill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3" fontId="12" fillId="4" borderId="2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3" fillId="3" borderId="19" xfId="0" applyFont="1" applyFill="1" applyBorder="1"/>
    <xf numFmtId="0" fontId="12" fillId="0" borderId="20" xfId="0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7" fillId="0" borderId="1" xfId="0" applyFont="1" applyFill="1" applyBorder="1"/>
    <xf numFmtId="0" fontId="13" fillId="3" borderId="1" xfId="0" applyFont="1" applyFill="1" applyBorder="1"/>
    <xf numFmtId="0" fontId="9" fillId="4" borderId="0" xfId="0" applyFont="1" applyFill="1" applyBorder="1"/>
    <xf numFmtId="0" fontId="10" fillId="4" borderId="0" xfId="0" applyFont="1" applyFill="1" applyBorder="1" applyAlignment="1">
      <alignment horizontal="center"/>
    </xf>
    <xf numFmtId="3" fontId="12" fillId="4" borderId="24" xfId="0" applyNumberFormat="1" applyFont="1" applyFill="1" applyBorder="1" applyAlignment="1">
      <alignment horizontal="center"/>
    </xf>
    <xf numFmtId="0" fontId="10" fillId="0" borderId="22" xfId="0" applyFont="1" applyBorder="1"/>
    <xf numFmtId="0" fontId="10" fillId="0" borderId="23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12" fillId="4" borderId="10" xfId="0" applyFont="1" applyFill="1" applyBorder="1"/>
    <xf numFmtId="3" fontId="12" fillId="4" borderId="12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3" borderId="2" xfId="0" applyFont="1" applyFill="1" applyBorder="1"/>
    <xf numFmtId="0" fontId="10" fillId="0" borderId="22" xfId="0" applyFont="1" applyFill="1" applyBorder="1"/>
    <xf numFmtId="0" fontId="10" fillId="0" borderId="4" xfId="0" applyFont="1" applyFill="1" applyBorder="1"/>
    <xf numFmtId="0" fontId="14" fillId="6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9" borderId="25" xfId="0" applyFont="1" applyFill="1" applyBorder="1"/>
    <xf numFmtId="0" fontId="4" fillId="4" borderId="5" xfId="0" applyFont="1" applyFill="1" applyBorder="1"/>
    <xf numFmtId="0" fontId="5" fillId="0" borderId="0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3" fontId="4" fillId="5" borderId="6" xfId="0" applyNumberFormat="1" applyFont="1" applyFill="1" applyBorder="1" applyAlignment="1">
      <alignment horizontal="center"/>
    </xf>
    <xf numFmtId="0" fontId="0" fillId="0" borderId="0" xfId="0" applyBorder="1"/>
    <xf numFmtId="0" fontId="9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4" borderId="6" xfId="0" applyNumberFormat="1" applyFont="1" applyFill="1" applyBorder="1" applyAlignment="1">
      <alignment horizontal="center"/>
    </xf>
    <xf numFmtId="0" fontId="9" fillId="12" borderId="10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13" fillId="13" borderId="0" xfId="0" applyFont="1" applyFill="1"/>
    <xf numFmtId="0" fontId="9" fillId="13" borderId="0" xfId="0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ECFF"/>
      <color rgb="FF280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1187804</xdr:colOff>
      <xdr:row>0</xdr:row>
      <xdr:rowOff>0</xdr:rowOff>
    </xdr:from>
    <xdr:ext cx="3091744" cy="593304"/>
    <xdr:sp macro="" textlink="">
      <xdr:nvSpPr>
        <xdr:cNvPr id="2" name="Rektangel 1"/>
        <xdr:cNvSpPr/>
      </xdr:nvSpPr>
      <xdr:spPr>
        <a:xfrm>
          <a:off x="1187804" y="169360"/>
          <a:ext cx="3091744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3200" b="1" u="sng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MATPLANERING:</a:t>
          </a:r>
        </a:p>
      </xdr:txBody>
    </xdr:sp>
    <xdr:clientData/>
  </xdr:oneCellAnchor>
  <xdr:oneCellAnchor>
    <xdr:from>
      <xdr:col>1</xdr:col>
      <xdr:colOff>1894344</xdr:colOff>
      <xdr:row>4</xdr:row>
      <xdr:rowOff>60155</xdr:rowOff>
    </xdr:from>
    <xdr:ext cx="1053109" cy="405432"/>
    <xdr:sp macro="" textlink="">
      <xdr:nvSpPr>
        <xdr:cNvPr id="3" name="Rektangel 2"/>
        <xdr:cNvSpPr/>
      </xdr:nvSpPr>
      <xdr:spPr>
        <a:xfrm>
          <a:off x="1894344" y="1223091"/>
          <a:ext cx="1053109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2000" b="1" u="sng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ETAPP</a:t>
          </a:r>
          <a:r>
            <a:rPr lang="sv-SE" sz="2000" b="1" u="sng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1</a:t>
          </a:r>
          <a:endParaRPr lang="sv-SE" sz="2000" b="1" u="sng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1587102</xdr:colOff>
      <xdr:row>2</xdr:row>
      <xdr:rowOff>0</xdr:rowOff>
    </xdr:from>
    <xdr:ext cx="966290" cy="374141"/>
    <xdr:sp macro="" textlink="">
      <xdr:nvSpPr>
        <xdr:cNvPr id="2" name="Rektangel 1"/>
        <xdr:cNvSpPr/>
      </xdr:nvSpPr>
      <xdr:spPr>
        <a:xfrm>
          <a:off x="2196702" y="6362700"/>
          <a:ext cx="966290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1800" b="1" u="sng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ETAPP</a:t>
          </a:r>
          <a:r>
            <a:rPr lang="sv-SE" sz="1800" b="1" u="sng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2</a:t>
          </a:r>
          <a:endParaRPr lang="sv-SE" sz="1800" b="1" u="sng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2175879</xdr:colOff>
      <xdr:row>2</xdr:row>
      <xdr:rowOff>74995</xdr:rowOff>
    </xdr:from>
    <xdr:ext cx="966290" cy="374141"/>
    <xdr:sp macro="" textlink="">
      <xdr:nvSpPr>
        <xdr:cNvPr id="2" name="Rektangel 1"/>
        <xdr:cNvSpPr/>
      </xdr:nvSpPr>
      <xdr:spPr>
        <a:xfrm>
          <a:off x="2785479" y="9866695"/>
          <a:ext cx="966290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1800" b="1" u="sng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ETAPP 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2168792</xdr:colOff>
      <xdr:row>3</xdr:row>
      <xdr:rowOff>0</xdr:rowOff>
    </xdr:from>
    <xdr:ext cx="966290" cy="374141"/>
    <xdr:sp macro="" textlink="">
      <xdr:nvSpPr>
        <xdr:cNvPr id="2" name="Rektangel 1"/>
        <xdr:cNvSpPr/>
      </xdr:nvSpPr>
      <xdr:spPr>
        <a:xfrm>
          <a:off x="2778392" y="13458728"/>
          <a:ext cx="966290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1800" b="1" u="sng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ETAPP</a:t>
          </a:r>
          <a:r>
            <a:rPr lang="sv-SE" sz="1800" b="1" u="sng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4</a:t>
          </a:r>
          <a:endParaRPr lang="sv-SE" sz="1800" b="1" u="sng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2070662</xdr:colOff>
      <xdr:row>3</xdr:row>
      <xdr:rowOff>6991</xdr:rowOff>
    </xdr:from>
    <xdr:ext cx="966290" cy="374141"/>
    <xdr:sp macro="" textlink="">
      <xdr:nvSpPr>
        <xdr:cNvPr id="2" name="Rektangel 1"/>
        <xdr:cNvSpPr/>
      </xdr:nvSpPr>
      <xdr:spPr>
        <a:xfrm>
          <a:off x="2680262" y="17323441"/>
          <a:ext cx="966290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1800" b="1" u="sng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ETAPP 5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2241890</xdr:colOff>
      <xdr:row>2</xdr:row>
      <xdr:rowOff>85725</xdr:rowOff>
    </xdr:from>
    <xdr:ext cx="966290" cy="374141"/>
    <xdr:sp macro="" textlink="">
      <xdr:nvSpPr>
        <xdr:cNvPr id="2" name="Rektangel 1"/>
        <xdr:cNvSpPr/>
      </xdr:nvSpPr>
      <xdr:spPr>
        <a:xfrm>
          <a:off x="2851490" y="20497800"/>
          <a:ext cx="966290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sv-SE" sz="1800" b="1" u="sng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ETAPP 6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2163920</xdr:colOff>
      <xdr:row>3</xdr:row>
      <xdr:rowOff>1898</xdr:rowOff>
    </xdr:from>
    <xdr:ext cx="966290" cy="374141"/>
    <xdr:sp macro="" textlink="">
      <xdr:nvSpPr>
        <xdr:cNvPr id="2" name="Rektangel 1"/>
        <xdr:cNvSpPr/>
      </xdr:nvSpPr>
      <xdr:spPr>
        <a:xfrm>
          <a:off x="2773520" y="23747723"/>
          <a:ext cx="966290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sv-SE" sz="1800" b="1" u="sng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ETAPP 7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2155721</xdr:colOff>
      <xdr:row>3</xdr:row>
      <xdr:rowOff>0</xdr:rowOff>
    </xdr:from>
    <xdr:ext cx="966290" cy="374141"/>
    <xdr:sp macro="" textlink="">
      <xdr:nvSpPr>
        <xdr:cNvPr id="2" name="Rektangel 1"/>
        <xdr:cNvSpPr/>
      </xdr:nvSpPr>
      <xdr:spPr>
        <a:xfrm>
          <a:off x="2765321" y="27629714"/>
          <a:ext cx="966290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sv-SE" sz="1800" b="1" u="sng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ETAPP 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45" zoomScaleNormal="145" workbookViewId="0"/>
  </sheetViews>
  <sheetFormatPr defaultRowHeight="15" x14ac:dyDescent="0.25"/>
  <cols>
    <col min="2" max="2" width="36.85546875" customWidth="1"/>
    <col min="3" max="3" width="11.5703125" customWidth="1"/>
    <col min="4" max="4" width="13.85546875" customWidth="1"/>
    <col min="5" max="5" width="12.85546875" customWidth="1"/>
    <col min="6" max="6" width="10.85546875" style="112" bestFit="1" customWidth="1"/>
    <col min="7" max="7" width="10" customWidth="1"/>
  </cols>
  <sheetData>
    <row r="1" spans="1:10" ht="15" customHeight="1" x14ac:dyDescent="0.25">
      <c r="A1" t="s">
        <v>153</v>
      </c>
    </row>
    <row r="3" spans="1:10" ht="15.75" thickBot="1" x14ac:dyDescent="0.3"/>
    <row r="4" spans="1:10" ht="30" customHeight="1" thickBot="1" x14ac:dyDescent="0.3">
      <c r="B4" s="120" t="s">
        <v>144</v>
      </c>
      <c r="C4" s="121" t="s">
        <v>143</v>
      </c>
      <c r="D4" s="122" t="s">
        <v>23</v>
      </c>
      <c r="E4" s="123" t="s">
        <v>150</v>
      </c>
      <c r="I4" s="110"/>
    </row>
    <row r="5" spans="1:10" ht="15" customHeight="1" x14ac:dyDescent="0.3">
      <c r="B5" s="1"/>
      <c r="C5" s="1"/>
      <c r="D5" s="1"/>
      <c r="I5" s="2"/>
      <c r="J5" s="2"/>
    </row>
    <row r="6" spans="1:10" ht="19.5" thickBot="1" x14ac:dyDescent="0.35">
      <c r="B6" s="2"/>
      <c r="C6" s="2"/>
      <c r="D6" s="2"/>
      <c r="E6" s="2"/>
      <c r="F6" s="113"/>
      <c r="G6" s="2"/>
      <c r="H6" s="2"/>
      <c r="I6" s="2"/>
      <c r="J6" s="2"/>
    </row>
    <row r="7" spans="1:10" ht="19.5" thickBot="1" x14ac:dyDescent="0.35">
      <c r="B7" s="24" t="s">
        <v>0</v>
      </c>
      <c r="C7" s="25" t="s">
        <v>1</v>
      </c>
      <c r="D7" s="25" t="s">
        <v>2</v>
      </c>
      <c r="E7" s="25" t="s">
        <v>3</v>
      </c>
      <c r="F7" s="111" t="s">
        <v>4</v>
      </c>
      <c r="G7" s="2"/>
      <c r="H7" s="2"/>
      <c r="I7" s="2"/>
      <c r="J7" s="2"/>
    </row>
    <row r="8" spans="1:10" ht="18.75" x14ac:dyDescent="0.3">
      <c r="B8" s="26" t="s">
        <v>5</v>
      </c>
      <c r="C8" s="27" t="s">
        <v>8</v>
      </c>
      <c r="D8" s="63"/>
      <c r="E8" s="28"/>
      <c r="F8" s="29">
        <v>400</v>
      </c>
      <c r="G8" s="2"/>
      <c r="H8" s="2"/>
      <c r="I8" s="2"/>
      <c r="J8" s="2"/>
    </row>
    <row r="9" spans="1:10" ht="18.75" x14ac:dyDescent="0.3">
      <c r="B9" s="30" t="s">
        <v>6</v>
      </c>
      <c r="C9" s="31" t="s">
        <v>7</v>
      </c>
      <c r="D9" s="62"/>
      <c r="E9" s="32"/>
      <c r="F9" s="33">
        <v>400</v>
      </c>
      <c r="G9" s="2"/>
      <c r="H9" s="2"/>
      <c r="I9" s="2"/>
      <c r="J9" s="2"/>
    </row>
    <row r="10" spans="1:10" ht="18.75" x14ac:dyDescent="0.3">
      <c r="B10" s="30" t="s">
        <v>9</v>
      </c>
      <c r="C10" s="31" t="s">
        <v>10</v>
      </c>
      <c r="D10" s="32"/>
      <c r="E10" s="32"/>
      <c r="F10" s="33">
        <v>450</v>
      </c>
      <c r="G10" s="2"/>
      <c r="H10" s="2"/>
      <c r="I10" s="2"/>
      <c r="J10" s="2"/>
    </row>
    <row r="11" spans="1:10" ht="18.75" x14ac:dyDescent="0.3">
      <c r="B11" s="30" t="s">
        <v>11</v>
      </c>
      <c r="C11" s="31" t="s">
        <v>12</v>
      </c>
      <c r="D11" s="32"/>
      <c r="E11" s="32"/>
      <c r="F11" s="33">
        <v>450</v>
      </c>
      <c r="G11" s="2"/>
      <c r="H11" s="2"/>
      <c r="I11" s="2"/>
      <c r="J11" s="2"/>
    </row>
    <row r="12" spans="1:10" ht="18.75" x14ac:dyDescent="0.3">
      <c r="B12" s="30" t="s">
        <v>13</v>
      </c>
      <c r="C12" s="31" t="s">
        <v>14</v>
      </c>
      <c r="D12" s="32"/>
      <c r="E12" s="32"/>
      <c r="F12" s="33">
        <v>450</v>
      </c>
      <c r="G12" s="2"/>
      <c r="H12" s="2"/>
      <c r="I12" s="2"/>
      <c r="J12" s="2"/>
    </row>
    <row r="13" spans="1:10" ht="18.75" x14ac:dyDescent="0.3">
      <c r="B13" s="30" t="s">
        <v>15</v>
      </c>
      <c r="C13" s="31" t="s">
        <v>16</v>
      </c>
      <c r="D13" s="32"/>
      <c r="E13" s="32"/>
      <c r="F13" s="33">
        <v>450</v>
      </c>
      <c r="G13" s="2"/>
      <c r="H13" s="2"/>
      <c r="I13" s="2"/>
      <c r="J13" s="2"/>
    </row>
    <row r="14" spans="1:10" ht="18.75" x14ac:dyDescent="0.3">
      <c r="B14" s="30" t="s">
        <v>17</v>
      </c>
      <c r="C14" s="31" t="s">
        <v>12</v>
      </c>
      <c r="D14" s="62"/>
      <c r="E14" s="32"/>
      <c r="F14" s="33">
        <v>450</v>
      </c>
      <c r="G14" s="2"/>
      <c r="H14" s="2"/>
      <c r="I14" s="2"/>
      <c r="J14" s="2"/>
    </row>
    <row r="15" spans="1:10" ht="18.75" x14ac:dyDescent="0.3">
      <c r="B15" s="30" t="s">
        <v>18</v>
      </c>
      <c r="C15" s="31" t="s">
        <v>19</v>
      </c>
      <c r="D15" s="62"/>
      <c r="E15" s="32"/>
      <c r="F15" s="33">
        <v>400</v>
      </c>
      <c r="G15" s="2"/>
      <c r="H15" s="2"/>
      <c r="I15" s="23"/>
      <c r="J15" s="2"/>
    </row>
    <row r="16" spans="1:10" ht="18.75" x14ac:dyDescent="0.3">
      <c r="B16" s="30" t="s">
        <v>20</v>
      </c>
      <c r="C16" s="31" t="s">
        <v>21</v>
      </c>
      <c r="D16" s="32"/>
      <c r="E16" s="32"/>
      <c r="F16" s="33">
        <v>450</v>
      </c>
      <c r="G16" s="2"/>
      <c r="H16" s="2"/>
      <c r="I16" s="2"/>
      <c r="J16" s="2"/>
    </row>
    <row r="17" spans="2:10" ht="18.75" x14ac:dyDescent="0.3">
      <c r="B17" s="30" t="s">
        <v>22</v>
      </c>
      <c r="C17" s="31" t="s">
        <v>10</v>
      </c>
      <c r="D17" s="62"/>
      <c r="E17" s="34"/>
      <c r="F17" s="33">
        <v>450</v>
      </c>
      <c r="G17" s="2"/>
      <c r="H17" s="2"/>
      <c r="I17" s="2"/>
      <c r="J17" s="2"/>
    </row>
    <row r="18" spans="2:10" ht="18.75" x14ac:dyDescent="0.3">
      <c r="B18" s="30" t="s">
        <v>24</v>
      </c>
      <c r="C18" s="35"/>
      <c r="D18" s="62"/>
      <c r="E18" s="32"/>
      <c r="F18" s="33">
        <v>400</v>
      </c>
      <c r="G18" s="2"/>
      <c r="H18" s="2"/>
      <c r="I18" s="2"/>
      <c r="J18" s="2"/>
    </row>
    <row r="19" spans="2:10" ht="19.5" thickBot="1" x14ac:dyDescent="0.35">
      <c r="B19" s="36" t="s">
        <v>25</v>
      </c>
      <c r="C19" s="65"/>
      <c r="D19" s="38"/>
      <c r="E19" s="38"/>
      <c r="F19" s="59">
        <v>400</v>
      </c>
      <c r="G19" s="7" t="s">
        <v>151</v>
      </c>
      <c r="H19" s="2"/>
      <c r="I19" s="2"/>
      <c r="J19" s="2"/>
    </row>
    <row r="20" spans="2:10" ht="19.5" thickBot="1" x14ac:dyDescent="0.35">
      <c r="B20" s="40" t="s">
        <v>147</v>
      </c>
      <c r="C20" s="41"/>
      <c r="D20" s="41"/>
      <c r="E20" s="41"/>
      <c r="F20" s="42">
        <f>SUM(F8:F19)</f>
        <v>5150</v>
      </c>
      <c r="G20" s="6"/>
      <c r="H20" s="2"/>
      <c r="I20" s="2"/>
      <c r="J20" s="2"/>
    </row>
    <row r="21" spans="2:10" ht="18.75" x14ac:dyDescent="0.3">
      <c r="B21" s="43" t="s">
        <v>80</v>
      </c>
      <c r="C21" s="44"/>
      <c r="D21" s="44"/>
      <c r="E21" s="44"/>
      <c r="F21" s="114"/>
      <c r="G21" s="2"/>
      <c r="H21" s="2"/>
      <c r="I21" s="2"/>
      <c r="J21" s="2"/>
    </row>
    <row r="22" spans="2:10" ht="18.75" x14ac:dyDescent="0.3">
      <c r="B22" s="124"/>
      <c r="C22" s="44"/>
      <c r="D22" s="44"/>
      <c r="E22" s="44"/>
      <c r="F22" s="114"/>
      <c r="G22" s="2"/>
      <c r="H22" s="2"/>
      <c r="I22" s="2"/>
      <c r="J22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zoomScale="160" zoomScaleNormal="160" workbookViewId="0">
      <selection activeCell="K4" sqref="K4"/>
    </sheetView>
  </sheetViews>
  <sheetFormatPr defaultRowHeight="15" x14ac:dyDescent="0.25"/>
  <cols>
    <col min="2" max="2" width="48.28515625" bestFit="1" customWidth="1"/>
    <col min="5" max="5" width="10.5703125" customWidth="1"/>
  </cols>
  <sheetData>
    <row r="1" spans="2:10" ht="15.75" thickBot="1" x14ac:dyDescent="0.3">
      <c r="F1" s="112"/>
    </row>
    <row r="2" spans="2:10" ht="30" customHeight="1" thickBot="1" x14ac:dyDescent="0.3">
      <c r="B2" s="120" t="s">
        <v>144</v>
      </c>
      <c r="C2" s="121" t="s">
        <v>143</v>
      </c>
      <c r="D2" s="122" t="s">
        <v>23</v>
      </c>
      <c r="E2" s="123" t="s">
        <v>150</v>
      </c>
      <c r="F2" s="112"/>
      <c r="I2" s="110"/>
    </row>
    <row r="3" spans="2:10" ht="18.75" x14ac:dyDescent="0.3">
      <c r="B3" s="2"/>
      <c r="C3" s="2"/>
      <c r="D3" s="2"/>
      <c r="E3" s="2"/>
      <c r="F3" s="113"/>
      <c r="G3" s="2"/>
      <c r="H3" s="2"/>
      <c r="I3" s="2"/>
      <c r="J3" s="2"/>
    </row>
    <row r="4" spans="2:10" ht="19.5" thickBot="1" x14ac:dyDescent="0.35">
      <c r="B4" s="2"/>
      <c r="C4" s="2"/>
      <c r="D4" s="2"/>
      <c r="E4" s="2"/>
      <c r="F4" s="113"/>
      <c r="G4" s="2"/>
      <c r="H4" s="2"/>
      <c r="I4" s="2"/>
      <c r="J4" s="2"/>
    </row>
    <row r="5" spans="2:10" ht="19.5" thickBot="1" x14ac:dyDescent="0.35">
      <c r="B5" s="24" t="s">
        <v>0</v>
      </c>
      <c r="C5" s="25" t="s">
        <v>1</v>
      </c>
      <c r="D5" s="25" t="s">
        <v>2</v>
      </c>
      <c r="E5" s="25" t="s">
        <v>3</v>
      </c>
      <c r="F5" s="111" t="s">
        <v>4</v>
      </c>
      <c r="G5" s="2"/>
      <c r="H5" s="2"/>
      <c r="I5" s="2"/>
      <c r="J5" s="2"/>
    </row>
    <row r="6" spans="2:10" ht="18.75" x14ac:dyDescent="0.3">
      <c r="B6" s="45" t="s">
        <v>26</v>
      </c>
      <c r="C6" s="46">
        <v>20</v>
      </c>
      <c r="D6" s="64"/>
      <c r="E6" s="47"/>
      <c r="F6" s="48">
        <v>400</v>
      </c>
      <c r="G6" s="2"/>
      <c r="H6" s="2"/>
      <c r="I6" s="2"/>
      <c r="J6" s="2"/>
    </row>
    <row r="7" spans="2:10" ht="18.75" x14ac:dyDescent="0.3">
      <c r="B7" s="30" t="s">
        <v>27</v>
      </c>
      <c r="C7" s="31">
        <v>21</v>
      </c>
      <c r="D7" s="32"/>
      <c r="E7" s="34"/>
      <c r="F7" s="33">
        <v>450</v>
      </c>
      <c r="G7" s="2"/>
      <c r="H7" s="2"/>
      <c r="I7" s="2"/>
      <c r="J7" s="2"/>
    </row>
    <row r="8" spans="2:10" ht="18.75" x14ac:dyDescent="0.3">
      <c r="B8" s="30" t="s">
        <v>28</v>
      </c>
      <c r="C8" s="31" t="s">
        <v>29</v>
      </c>
      <c r="D8" s="32"/>
      <c r="E8" s="32"/>
      <c r="F8" s="33">
        <v>450</v>
      </c>
      <c r="G8" s="2"/>
      <c r="H8" s="2"/>
      <c r="I8" s="2"/>
      <c r="J8" s="2"/>
    </row>
    <row r="9" spans="2:10" ht="18.75" x14ac:dyDescent="0.3">
      <c r="B9" s="30" t="s">
        <v>30</v>
      </c>
      <c r="C9" s="31" t="s">
        <v>31</v>
      </c>
      <c r="D9" s="62"/>
      <c r="E9" s="32"/>
      <c r="F9" s="33">
        <v>450</v>
      </c>
      <c r="G9" s="2"/>
      <c r="H9" s="2"/>
      <c r="I9" s="2"/>
      <c r="J9" s="2"/>
    </row>
    <row r="10" spans="2:10" ht="18.75" x14ac:dyDescent="0.3">
      <c r="B10" s="30" t="s">
        <v>32</v>
      </c>
      <c r="C10" s="31" t="s">
        <v>33</v>
      </c>
      <c r="D10" s="32"/>
      <c r="E10" s="32"/>
      <c r="F10" s="33">
        <v>450</v>
      </c>
      <c r="G10" s="2"/>
      <c r="H10" s="2"/>
      <c r="I10" s="2"/>
      <c r="J10" s="2"/>
    </row>
    <row r="11" spans="2:10" ht="18.75" x14ac:dyDescent="0.3">
      <c r="B11" s="30" t="s">
        <v>34</v>
      </c>
      <c r="C11" s="35"/>
      <c r="D11" s="62"/>
      <c r="E11" s="32"/>
      <c r="F11" s="33">
        <v>450</v>
      </c>
      <c r="G11" s="2"/>
      <c r="H11" s="2"/>
      <c r="I11" s="2"/>
      <c r="J11" s="2"/>
    </row>
    <row r="12" spans="2:10" ht="18.75" x14ac:dyDescent="0.3">
      <c r="B12" s="30" t="s">
        <v>35</v>
      </c>
      <c r="C12" s="31" t="s">
        <v>31</v>
      </c>
      <c r="D12" s="62"/>
      <c r="E12" s="34"/>
      <c r="F12" s="33">
        <v>400</v>
      </c>
      <c r="G12" s="2"/>
      <c r="H12" s="2"/>
      <c r="I12" s="2"/>
      <c r="J12" s="2"/>
    </row>
    <row r="13" spans="2:10" ht="18.75" x14ac:dyDescent="0.3">
      <c r="B13" s="30" t="s">
        <v>36</v>
      </c>
      <c r="C13" s="31" t="s">
        <v>29</v>
      </c>
      <c r="D13" s="32"/>
      <c r="E13" s="32"/>
      <c r="F13" s="33">
        <v>450</v>
      </c>
      <c r="G13" s="2"/>
      <c r="H13" s="2"/>
      <c r="I13" s="2"/>
      <c r="J13" s="2"/>
    </row>
    <row r="14" spans="2:10" ht="18.75" x14ac:dyDescent="0.3">
      <c r="B14" s="30" t="s">
        <v>37</v>
      </c>
      <c r="C14" s="31" t="s">
        <v>38</v>
      </c>
      <c r="D14" s="62"/>
      <c r="E14" s="34"/>
      <c r="F14" s="33">
        <v>400</v>
      </c>
      <c r="G14" s="2"/>
      <c r="H14" s="2"/>
      <c r="I14" s="2"/>
      <c r="J14" s="2"/>
    </row>
    <row r="15" spans="2:10" ht="18.75" x14ac:dyDescent="0.3">
      <c r="B15" s="30" t="s">
        <v>39</v>
      </c>
      <c r="C15" s="31" t="s">
        <v>38</v>
      </c>
      <c r="D15" s="62"/>
      <c r="E15" s="34"/>
      <c r="F15" s="60">
        <v>400</v>
      </c>
      <c r="G15" s="2"/>
      <c r="H15" s="2"/>
      <c r="I15" s="2"/>
      <c r="J15" s="2"/>
    </row>
    <row r="16" spans="2:10" ht="19.5" thickBot="1" x14ac:dyDescent="0.35">
      <c r="B16" s="36" t="s">
        <v>40</v>
      </c>
      <c r="C16" s="65"/>
      <c r="D16" s="38"/>
      <c r="E16" s="38"/>
      <c r="F16" s="59">
        <v>400</v>
      </c>
      <c r="G16" s="7" t="s">
        <v>151</v>
      </c>
      <c r="H16" s="2"/>
      <c r="I16" s="2"/>
      <c r="J16" s="2"/>
    </row>
    <row r="17" spans="2:10" ht="19.5" thickBot="1" x14ac:dyDescent="0.35">
      <c r="B17" s="40" t="s">
        <v>41</v>
      </c>
      <c r="C17" s="49"/>
      <c r="D17" s="49"/>
      <c r="E17" s="49"/>
      <c r="F17" s="42">
        <f>SUM(F6:F16)</f>
        <v>4700</v>
      </c>
      <c r="G17" s="2"/>
      <c r="H17" s="2"/>
      <c r="I17" s="2"/>
      <c r="J17" s="2"/>
    </row>
    <row r="18" spans="2:10" ht="18.75" x14ac:dyDescent="0.3">
      <c r="B18" s="43" t="s">
        <v>141</v>
      </c>
      <c r="C18" s="44"/>
      <c r="D18" s="44"/>
      <c r="E18" s="44"/>
      <c r="F18" s="114"/>
      <c r="G18" s="2"/>
      <c r="H18" s="2"/>
      <c r="I18" s="2"/>
      <c r="J18" s="2"/>
    </row>
    <row r="19" spans="2:10" ht="18.75" x14ac:dyDescent="0.3">
      <c r="B19" s="2"/>
      <c r="C19" s="2"/>
      <c r="D19" s="2"/>
      <c r="E19" s="2"/>
      <c r="F19" s="113"/>
      <c r="G19" s="2"/>
      <c r="H19" s="2"/>
      <c r="I19" s="2"/>
      <c r="J19" s="2"/>
    </row>
    <row r="20" spans="2:10" ht="18.75" x14ac:dyDescent="0.3">
      <c r="B20" s="2"/>
      <c r="C20" s="2"/>
      <c r="D20" s="2"/>
      <c r="E20" s="2"/>
      <c r="F20" s="113"/>
      <c r="G20" s="2"/>
      <c r="H20" s="2"/>
      <c r="I20" s="2"/>
      <c r="J20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zoomScale="175" zoomScaleNormal="175" workbookViewId="0">
      <selection activeCell="F2" sqref="F2"/>
    </sheetView>
  </sheetViews>
  <sheetFormatPr defaultRowHeight="15" x14ac:dyDescent="0.25"/>
  <cols>
    <col min="2" max="2" width="48.85546875" bestFit="1" customWidth="1"/>
    <col min="5" max="5" width="10.85546875" customWidth="1"/>
  </cols>
  <sheetData>
    <row r="1" spans="2:10" ht="15.75" thickBot="1" x14ac:dyDescent="0.3">
      <c r="F1" s="112"/>
    </row>
    <row r="2" spans="2:10" ht="30" customHeight="1" thickBot="1" x14ac:dyDescent="0.3">
      <c r="B2" s="120" t="s">
        <v>144</v>
      </c>
      <c r="C2" s="121" t="s">
        <v>143</v>
      </c>
      <c r="D2" s="122" t="s">
        <v>23</v>
      </c>
      <c r="E2" s="123" t="s">
        <v>150</v>
      </c>
      <c r="F2" s="112"/>
      <c r="I2" s="110"/>
    </row>
    <row r="3" spans="2:10" ht="18.75" x14ac:dyDescent="0.3">
      <c r="B3" s="2"/>
      <c r="C3" s="2"/>
      <c r="D3" s="2"/>
      <c r="E3" s="2"/>
      <c r="F3" s="113"/>
      <c r="G3" s="2"/>
      <c r="H3" s="2"/>
      <c r="I3" s="2"/>
      <c r="J3" s="2"/>
    </row>
    <row r="4" spans="2:10" ht="19.5" thickBot="1" x14ac:dyDescent="0.35">
      <c r="B4" s="2"/>
      <c r="C4" s="2"/>
      <c r="D4" s="2"/>
      <c r="E4" s="2"/>
      <c r="F4" s="113"/>
      <c r="G4" s="2"/>
      <c r="H4" s="2"/>
      <c r="I4" s="2"/>
      <c r="J4" s="2"/>
    </row>
    <row r="5" spans="2:10" ht="19.5" thickBot="1" x14ac:dyDescent="0.35">
      <c r="B5" s="3" t="s">
        <v>0</v>
      </c>
      <c r="C5" s="4" t="s">
        <v>1</v>
      </c>
      <c r="D5" s="4" t="s">
        <v>2</v>
      </c>
      <c r="E5" s="4" t="s">
        <v>3</v>
      </c>
      <c r="F5" s="115" t="s">
        <v>4</v>
      </c>
      <c r="G5" s="2"/>
      <c r="H5" s="2"/>
      <c r="I5" s="2"/>
      <c r="J5" s="2"/>
    </row>
    <row r="6" spans="2:10" ht="18.75" x14ac:dyDescent="0.3">
      <c r="B6" s="50" t="s">
        <v>42</v>
      </c>
      <c r="C6" s="51" t="s">
        <v>16</v>
      </c>
      <c r="D6" s="63"/>
      <c r="E6" s="28"/>
      <c r="F6" s="52">
        <v>400</v>
      </c>
      <c r="G6" s="2"/>
      <c r="H6" s="2"/>
      <c r="I6" s="2"/>
      <c r="J6" s="2"/>
    </row>
    <row r="7" spans="2:10" ht="18.75" x14ac:dyDescent="0.3">
      <c r="B7" s="53" t="s">
        <v>43</v>
      </c>
      <c r="C7" s="35" t="s">
        <v>12</v>
      </c>
      <c r="D7" s="62"/>
      <c r="E7" s="32"/>
      <c r="F7" s="54">
        <v>400</v>
      </c>
      <c r="G7" s="2"/>
      <c r="H7" s="2"/>
      <c r="I7" s="2"/>
      <c r="J7" s="2"/>
    </row>
    <row r="8" spans="2:10" ht="18.75" x14ac:dyDescent="0.3">
      <c r="B8" s="53" t="s">
        <v>44</v>
      </c>
      <c r="C8" s="35" t="s">
        <v>33</v>
      </c>
      <c r="D8" s="32"/>
      <c r="E8" s="32"/>
      <c r="F8" s="54">
        <v>450</v>
      </c>
      <c r="G8" s="2"/>
      <c r="H8" s="2"/>
      <c r="I8" s="2"/>
      <c r="J8" s="2"/>
    </row>
    <row r="9" spans="2:10" ht="18.75" x14ac:dyDescent="0.3">
      <c r="B9" s="53" t="s">
        <v>45</v>
      </c>
      <c r="C9" s="35" t="s">
        <v>46</v>
      </c>
      <c r="D9" s="62"/>
      <c r="E9" s="34"/>
      <c r="F9" s="54">
        <v>400</v>
      </c>
      <c r="G9" s="2"/>
      <c r="H9" s="2"/>
      <c r="I9" s="2"/>
      <c r="J9" s="2"/>
    </row>
    <row r="10" spans="2:10" ht="18.75" x14ac:dyDescent="0.3">
      <c r="B10" s="58" t="s">
        <v>47</v>
      </c>
      <c r="C10" s="56"/>
      <c r="D10" s="57"/>
      <c r="E10" s="35"/>
      <c r="F10" s="54"/>
      <c r="G10" s="2"/>
      <c r="H10" s="2"/>
      <c r="I10" s="2"/>
      <c r="J10" s="2"/>
    </row>
    <row r="11" spans="2:10" ht="18.75" x14ac:dyDescent="0.3">
      <c r="B11" s="53" t="s">
        <v>48</v>
      </c>
      <c r="C11" s="35" t="s">
        <v>49</v>
      </c>
      <c r="D11" s="32"/>
      <c r="E11" s="32"/>
      <c r="F11" s="54">
        <v>450</v>
      </c>
      <c r="G11" s="2"/>
      <c r="H11" s="2"/>
      <c r="I11" s="2"/>
      <c r="J11" s="2"/>
    </row>
    <row r="12" spans="2:10" ht="18.75" x14ac:dyDescent="0.3">
      <c r="B12" s="53" t="s">
        <v>50</v>
      </c>
      <c r="C12" s="35" t="s">
        <v>38</v>
      </c>
      <c r="D12" s="62"/>
      <c r="E12" s="32"/>
      <c r="F12" s="54">
        <v>400</v>
      </c>
      <c r="G12" s="2"/>
      <c r="H12" s="2"/>
      <c r="I12" s="2"/>
      <c r="J12" s="2"/>
    </row>
    <row r="13" spans="2:10" ht="18.75" x14ac:dyDescent="0.3">
      <c r="B13" s="53" t="s">
        <v>51</v>
      </c>
      <c r="C13" s="35" t="s">
        <v>38</v>
      </c>
      <c r="D13" s="62"/>
      <c r="E13" s="32"/>
      <c r="F13" s="54">
        <v>400</v>
      </c>
      <c r="G13" s="2"/>
      <c r="H13" s="2"/>
      <c r="I13" s="2"/>
      <c r="J13" s="2"/>
    </row>
    <row r="14" spans="2:10" ht="18.75" x14ac:dyDescent="0.3">
      <c r="B14" s="53" t="s">
        <v>52</v>
      </c>
      <c r="C14" s="35" t="s">
        <v>12</v>
      </c>
      <c r="D14" s="62"/>
      <c r="E14" s="32"/>
      <c r="F14" s="54">
        <v>400</v>
      </c>
      <c r="G14" s="2"/>
      <c r="H14" s="2"/>
      <c r="I14" s="2"/>
      <c r="J14" s="2"/>
    </row>
    <row r="15" spans="2:10" ht="18.75" x14ac:dyDescent="0.3">
      <c r="B15" s="53" t="s">
        <v>53</v>
      </c>
      <c r="C15" s="66"/>
      <c r="D15" s="34"/>
      <c r="E15" s="34"/>
      <c r="F15" s="61">
        <v>400</v>
      </c>
      <c r="G15" s="7" t="s">
        <v>151</v>
      </c>
      <c r="H15" s="8"/>
      <c r="I15" s="2"/>
      <c r="J15" s="2"/>
    </row>
    <row r="16" spans="2:10" ht="19.5" thickBot="1" x14ac:dyDescent="0.35">
      <c r="B16" s="53" t="s">
        <v>24</v>
      </c>
      <c r="C16" s="35"/>
      <c r="D16" s="62"/>
      <c r="E16" s="32"/>
      <c r="F16" s="54">
        <v>400</v>
      </c>
      <c r="G16" s="2"/>
      <c r="H16" s="2"/>
      <c r="I16" s="2"/>
      <c r="J16" s="2"/>
    </row>
    <row r="17" spans="2:10" ht="19.5" thickBot="1" x14ac:dyDescent="0.35">
      <c r="B17" s="40" t="s">
        <v>54</v>
      </c>
      <c r="C17" s="41"/>
      <c r="D17" s="41"/>
      <c r="E17" s="41"/>
      <c r="F17" s="42">
        <f>SUM(F6:F16)</f>
        <v>4100</v>
      </c>
      <c r="G17" s="2"/>
      <c r="H17" s="2"/>
      <c r="I17" s="2"/>
      <c r="J17" s="2"/>
    </row>
    <row r="18" spans="2:10" ht="18.75" x14ac:dyDescent="0.3">
      <c r="B18" s="43" t="s">
        <v>82</v>
      </c>
      <c r="C18" s="55"/>
      <c r="D18" s="55"/>
      <c r="E18" s="55"/>
      <c r="F18" s="116"/>
      <c r="G18" s="2"/>
      <c r="H18" s="2"/>
      <c r="I18" s="2"/>
      <c r="J18" s="2"/>
    </row>
    <row r="19" spans="2:10" ht="18.75" x14ac:dyDescent="0.3">
      <c r="B19" s="124"/>
      <c r="C19" s="55"/>
      <c r="D19" s="55"/>
      <c r="E19" s="55"/>
      <c r="F19" s="116"/>
      <c r="G19" s="2"/>
      <c r="H19" s="2"/>
      <c r="I19" s="2"/>
      <c r="J19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zoomScale="145" zoomScaleNormal="145" workbookViewId="0">
      <selection activeCell="A5" sqref="A5"/>
    </sheetView>
  </sheetViews>
  <sheetFormatPr defaultRowHeight="15" x14ac:dyDescent="0.25"/>
  <cols>
    <col min="2" max="2" width="55.85546875" bestFit="1" customWidth="1"/>
    <col min="5" max="5" width="10.140625" customWidth="1"/>
  </cols>
  <sheetData>
    <row r="1" spans="2:10" ht="14.25" customHeight="1" thickBot="1" x14ac:dyDescent="0.3">
      <c r="F1" s="112"/>
    </row>
    <row r="2" spans="2:10" ht="30" customHeight="1" thickBot="1" x14ac:dyDescent="0.3">
      <c r="B2" s="120" t="s">
        <v>144</v>
      </c>
      <c r="C2" s="121" t="s">
        <v>143</v>
      </c>
      <c r="D2" s="122" t="s">
        <v>23</v>
      </c>
      <c r="E2" s="123" t="s">
        <v>150</v>
      </c>
      <c r="F2" s="112"/>
      <c r="I2" s="110"/>
    </row>
    <row r="3" spans="2:10" ht="15" customHeight="1" x14ac:dyDescent="0.25">
      <c r="B3" s="125"/>
      <c r="C3" s="125"/>
      <c r="D3" s="125"/>
      <c r="E3" s="126"/>
      <c r="F3" s="112"/>
      <c r="I3" s="110"/>
    </row>
    <row r="4" spans="2:10" ht="8.25" customHeight="1" x14ac:dyDescent="0.3">
      <c r="B4" s="2"/>
      <c r="C4" s="2"/>
      <c r="D4" s="2"/>
      <c r="E4" s="2"/>
      <c r="F4" s="113"/>
      <c r="G4" s="2"/>
      <c r="H4" s="2"/>
      <c r="I4" s="2"/>
      <c r="J4" s="2"/>
    </row>
    <row r="5" spans="2:10" ht="19.5" thickBot="1" x14ac:dyDescent="0.35">
      <c r="B5" s="2"/>
      <c r="C5" s="2"/>
      <c r="D5" s="2"/>
      <c r="E5" s="2"/>
      <c r="F5" s="113"/>
      <c r="G5" s="2"/>
      <c r="H5" s="2"/>
      <c r="I5" s="2"/>
      <c r="J5" s="2"/>
    </row>
    <row r="6" spans="2:10" ht="19.5" thickBot="1" x14ac:dyDescent="0.35">
      <c r="B6" s="24" t="s">
        <v>0</v>
      </c>
      <c r="C6" s="25" t="s">
        <v>1</v>
      </c>
      <c r="D6" s="25" t="s">
        <v>2</v>
      </c>
      <c r="E6" s="25" t="s">
        <v>3</v>
      </c>
      <c r="F6" s="111" t="s">
        <v>4</v>
      </c>
      <c r="I6" s="2"/>
      <c r="J6" s="2"/>
    </row>
    <row r="7" spans="2:10" ht="18.75" x14ac:dyDescent="0.3">
      <c r="B7" s="67" t="s">
        <v>55</v>
      </c>
      <c r="C7" s="31" t="s">
        <v>14</v>
      </c>
      <c r="D7" s="32"/>
      <c r="E7" s="32"/>
      <c r="F7" s="31">
        <v>450</v>
      </c>
      <c r="G7" s="44"/>
      <c r="H7" s="44"/>
      <c r="I7" s="2"/>
      <c r="J7" s="2"/>
    </row>
    <row r="8" spans="2:10" ht="18.75" x14ac:dyDescent="0.3">
      <c r="B8" s="67" t="s">
        <v>56</v>
      </c>
      <c r="C8" s="31" t="s">
        <v>33</v>
      </c>
      <c r="D8" s="62"/>
      <c r="E8" s="32"/>
      <c r="F8" s="31">
        <v>450</v>
      </c>
      <c r="G8" s="44"/>
      <c r="H8" s="44"/>
      <c r="I8" s="2"/>
      <c r="J8" s="2"/>
    </row>
    <row r="9" spans="2:10" ht="18.75" x14ac:dyDescent="0.3">
      <c r="B9" s="67" t="s">
        <v>57</v>
      </c>
      <c r="C9" s="31" t="s">
        <v>58</v>
      </c>
      <c r="D9" s="32"/>
      <c r="E9" s="32"/>
      <c r="F9" s="31">
        <v>450</v>
      </c>
      <c r="G9" s="44"/>
      <c r="H9" s="44"/>
      <c r="I9" s="2"/>
      <c r="J9" s="2"/>
    </row>
    <row r="10" spans="2:10" ht="18.75" x14ac:dyDescent="0.3">
      <c r="B10" s="67" t="s">
        <v>59</v>
      </c>
      <c r="C10" s="31" t="s">
        <v>38</v>
      </c>
      <c r="D10" s="62"/>
      <c r="E10" s="32"/>
      <c r="F10" s="31">
        <v>400</v>
      </c>
      <c r="G10" s="44"/>
      <c r="H10" s="44"/>
      <c r="I10" s="2"/>
      <c r="J10" s="2"/>
    </row>
    <row r="11" spans="2:10" ht="18.75" x14ac:dyDescent="0.3">
      <c r="B11" s="68" t="s">
        <v>60</v>
      </c>
      <c r="C11" s="35"/>
      <c r="D11" s="35"/>
      <c r="E11" s="35"/>
      <c r="F11" s="35"/>
      <c r="G11" s="44"/>
      <c r="H11" s="44"/>
      <c r="I11" s="2"/>
      <c r="J11" s="2"/>
    </row>
    <row r="12" spans="2:10" ht="18.75" x14ac:dyDescent="0.3">
      <c r="B12" s="67" t="s">
        <v>61</v>
      </c>
      <c r="C12" s="31" t="s">
        <v>10</v>
      </c>
      <c r="D12" s="62"/>
      <c r="E12" s="32"/>
      <c r="F12" s="31">
        <v>450</v>
      </c>
      <c r="G12" s="44"/>
      <c r="H12" s="44"/>
      <c r="I12" s="2"/>
      <c r="J12" s="2"/>
    </row>
    <row r="13" spans="2:10" ht="18.75" x14ac:dyDescent="0.3">
      <c r="B13" s="67" t="s">
        <v>62</v>
      </c>
      <c r="C13" s="31" t="s">
        <v>19</v>
      </c>
      <c r="D13" s="62"/>
      <c r="E13" s="34"/>
      <c r="F13" s="31">
        <v>400</v>
      </c>
      <c r="G13" s="44"/>
      <c r="H13" s="44"/>
      <c r="I13" s="2"/>
    </row>
    <row r="14" spans="2:10" ht="18.75" x14ac:dyDescent="0.3">
      <c r="B14" s="67" t="s">
        <v>63</v>
      </c>
      <c r="C14" s="31" t="s">
        <v>58</v>
      </c>
      <c r="D14" s="32"/>
      <c r="E14" s="32"/>
      <c r="F14" s="31">
        <v>450</v>
      </c>
      <c r="G14" s="44"/>
      <c r="H14" s="44"/>
      <c r="I14" s="2"/>
      <c r="J14" s="2"/>
    </row>
    <row r="15" spans="2:10" ht="18.75" x14ac:dyDescent="0.3">
      <c r="B15" s="67" t="s">
        <v>64</v>
      </c>
      <c r="C15" s="31"/>
      <c r="D15" s="62"/>
      <c r="E15" s="34"/>
      <c r="F15" s="31">
        <v>400</v>
      </c>
      <c r="G15" s="44"/>
      <c r="H15" s="44"/>
      <c r="I15" s="2"/>
      <c r="J15" s="2"/>
    </row>
    <row r="16" spans="2:10" ht="18.75" x14ac:dyDescent="0.3">
      <c r="B16" s="67" t="s">
        <v>65</v>
      </c>
      <c r="C16" s="31" t="s">
        <v>19</v>
      </c>
      <c r="D16" s="32"/>
      <c r="E16" s="32"/>
      <c r="F16" s="31">
        <v>450</v>
      </c>
      <c r="G16" s="44"/>
      <c r="H16" s="44"/>
      <c r="I16" s="2"/>
      <c r="J16" s="2"/>
    </row>
    <row r="17" spans="2:10" ht="18.75" x14ac:dyDescent="0.3">
      <c r="B17" s="67" t="s">
        <v>66</v>
      </c>
      <c r="C17" s="35" t="s">
        <v>67</v>
      </c>
      <c r="D17" s="62"/>
      <c r="E17" s="34"/>
      <c r="F17" s="31">
        <v>400</v>
      </c>
      <c r="G17" s="44"/>
      <c r="H17" s="44"/>
      <c r="I17" s="2"/>
      <c r="J17" s="2"/>
    </row>
    <row r="18" spans="2:10" ht="18.75" x14ac:dyDescent="0.3">
      <c r="B18" s="67" t="s">
        <v>78</v>
      </c>
      <c r="C18" s="66"/>
      <c r="D18" s="34"/>
      <c r="E18" s="34"/>
      <c r="F18" s="92">
        <v>400</v>
      </c>
      <c r="G18" s="7" t="s">
        <v>151</v>
      </c>
      <c r="H18" s="69"/>
      <c r="I18" s="2"/>
      <c r="J18" s="2"/>
    </row>
    <row r="19" spans="2:10" ht="18.75" x14ac:dyDescent="0.3">
      <c r="B19" s="67" t="s">
        <v>24</v>
      </c>
      <c r="C19" s="35"/>
      <c r="D19" s="62"/>
      <c r="E19" s="32"/>
      <c r="F19" s="31">
        <v>400</v>
      </c>
      <c r="G19" s="44"/>
      <c r="H19" s="44"/>
      <c r="I19" s="2"/>
      <c r="J19" s="2"/>
    </row>
    <row r="20" spans="2:10" ht="19.5" thickBot="1" x14ac:dyDescent="0.35">
      <c r="B20" s="70" t="s">
        <v>79</v>
      </c>
      <c r="C20" s="71"/>
      <c r="D20" s="71"/>
      <c r="E20" s="71"/>
      <c r="F20" s="72">
        <f>SUM(F8:F19)</f>
        <v>4650</v>
      </c>
      <c r="G20" s="44"/>
      <c r="H20" s="44"/>
      <c r="I20" s="2"/>
      <c r="J20" s="2"/>
    </row>
    <row r="21" spans="2:10" ht="18.75" x14ac:dyDescent="0.3">
      <c r="B21" s="2"/>
      <c r="C21" s="2"/>
      <c r="D21" s="2"/>
      <c r="E21" s="2"/>
      <c r="F21" s="113"/>
      <c r="G21" s="2"/>
      <c r="H21" s="2"/>
      <c r="I21" s="2"/>
      <c r="J21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zoomScale="175" zoomScaleNormal="175" workbookViewId="0">
      <selection activeCell="E2" sqref="E2"/>
    </sheetView>
  </sheetViews>
  <sheetFormatPr defaultRowHeight="15" x14ac:dyDescent="0.25"/>
  <cols>
    <col min="2" max="2" width="36.42578125" bestFit="1" customWidth="1"/>
    <col min="5" max="5" width="10.7109375" customWidth="1"/>
  </cols>
  <sheetData>
    <row r="1" spans="2:10" ht="15" customHeight="1" thickBot="1" x14ac:dyDescent="0.3">
      <c r="F1" s="112"/>
    </row>
    <row r="2" spans="2:10" ht="30" customHeight="1" thickBot="1" x14ac:dyDescent="0.3">
      <c r="B2" s="120" t="s">
        <v>144</v>
      </c>
      <c r="C2" s="121" t="s">
        <v>143</v>
      </c>
      <c r="D2" s="122" t="s">
        <v>23</v>
      </c>
      <c r="E2" s="123" t="s">
        <v>150</v>
      </c>
      <c r="F2" s="112"/>
      <c r="I2" s="110"/>
    </row>
    <row r="3" spans="2:10" ht="15" customHeight="1" x14ac:dyDescent="0.3">
      <c r="B3" s="2"/>
      <c r="C3" s="2"/>
      <c r="D3" s="2"/>
      <c r="E3" s="2"/>
      <c r="F3" s="113"/>
      <c r="G3" s="2"/>
      <c r="H3" s="2"/>
      <c r="I3" s="2"/>
      <c r="J3" s="2"/>
    </row>
    <row r="4" spans="2:10" ht="18.75" x14ac:dyDescent="0.3">
      <c r="B4" s="2"/>
      <c r="C4" s="2"/>
      <c r="D4" s="2"/>
      <c r="E4" s="2"/>
      <c r="F4" s="113"/>
      <c r="G4" s="2"/>
      <c r="H4" s="2"/>
      <c r="I4" s="2"/>
      <c r="J4" s="2"/>
    </row>
    <row r="5" spans="2:10" ht="19.5" thickBot="1" x14ac:dyDescent="0.35">
      <c r="F5" s="112"/>
      <c r="I5" s="2"/>
      <c r="J5" s="2"/>
    </row>
    <row r="6" spans="2:10" ht="19.5" thickBot="1" x14ac:dyDescent="0.35">
      <c r="B6" s="24" t="s">
        <v>0</v>
      </c>
      <c r="C6" s="25" t="s">
        <v>1</v>
      </c>
      <c r="D6" s="25" t="s">
        <v>2</v>
      </c>
      <c r="E6" s="25" t="s">
        <v>3</v>
      </c>
      <c r="F6" s="111" t="s">
        <v>4</v>
      </c>
      <c r="I6" s="2"/>
      <c r="J6" s="2"/>
    </row>
    <row r="7" spans="2:10" ht="18.75" x14ac:dyDescent="0.3">
      <c r="B7" s="73" t="s">
        <v>68</v>
      </c>
      <c r="C7" s="35" t="s">
        <v>14</v>
      </c>
      <c r="D7" s="32"/>
      <c r="E7" s="32"/>
      <c r="F7" s="35">
        <v>450</v>
      </c>
      <c r="G7" s="44"/>
      <c r="H7" s="44"/>
      <c r="I7" s="2"/>
      <c r="J7" s="2"/>
    </row>
    <row r="8" spans="2:10" ht="18.75" x14ac:dyDescent="0.3">
      <c r="B8" s="73" t="s">
        <v>69</v>
      </c>
      <c r="C8" s="35" t="s">
        <v>10</v>
      </c>
      <c r="D8" s="62"/>
      <c r="E8" s="32"/>
      <c r="F8" s="35">
        <v>450</v>
      </c>
      <c r="G8" s="44"/>
      <c r="H8" s="44"/>
      <c r="I8" s="2"/>
      <c r="J8" s="2"/>
    </row>
    <row r="9" spans="2:10" ht="18.75" x14ac:dyDescent="0.3">
      <c r="B9" s="73" t="s">
        <v>70</v>
      </c>
      <c r="C9" s="35">
        <v>10</v>
      </c>
      <c r="D9" s="62"/>
      <c r="E9" s="32"/>
      <c r="F9" s="35">
        <v>400</v>
      </c>
      <c r="G9" s="44"/>
      <c r="H9" s="44"/>
      <c r="I9" s="2"/>
      <c r="J9" s="2"/>
    </row>
    <row r="10" spans="2:10" ht="18.75" x14ac:dyDescent="0.3">
      <c r="B10" s="73" t="s">
        <v>71</v>
      </c>
      <c r="C10" s="35" t="s">
        <v>33</v>
      </c>
      <c r="D10" s="32"/>
      <c r="E10" s="32"/>
      <c r="F10" s="35">
        <v>400</v>
      </c>
      <c r="G10" s="44"/>
      <c r="H10" s="44"/>
      <c r="I10" s="2"/>
      <c r="J10" s="2"/>
    </row>
    <row r="11" spans="2:10" ht="18.75" x14ac:dyDescent="0.3">
      <c r="B11" s="74" t="s">
        <v>72</v>
      </c>
      <c r="C11" s="35" t="s">
        <v>12</v>
      </c>
      <c r="D11" s="62"/>
      <c r="E11" s="32"/>
      <c r="F11" s="35">
        <v>450</v>
      </c>
      <c r="G11" s="44"/>
      <c r="H11" s="44"/>
      <c r="I11" s="2"/>
      <c r="J11" s="2"/>
    </row>
    <row r="12" spans="2:10" ht="18.75" x14ac:dyDescent="0.3">
      <c r="B12" s="73" t="s">
        <v>73</v>
      </c>
      <c r="C12" s="35" t="s">
        <v>49</v>
      </c>
      <c r="D12" s="32"/>
      <c r="E12" s="32"/>
      <c r="F12" s="35">
        <v>450</v>
      </c>
      <c r="G12" s="44"/>
      <c r="H12" s="44"/>
      <c r="I12" s="2"/>
      <c r="J12" s="2"/>
    </row>
    <row r="13" spans="2:10" ht="18.75" x14ac:dyDescent="0.3">
      <c r="B13" s="73" t="s">
        <v>74</v>
      </c>
      <c r="C13" s="35" t="s">
        <v>75</v>
      </c>
      <c r="D13" s="62"/>
      <c r="E13" s="32"/>
      <c r="F13" s="35">
        <v>400</v>
      </c>
      <c r="G13" s="44"/>
      <c r="H13" s="44"/>
      <c r="I13" s="2"/>
      <c r="J13" s="2"/>
    </row>
    <row r="14" spans="2:10" ht="18.75" x14ac:dyDescent="0.3">
      <c r="B14" s="73" t="s">
        <v>76</v>
      </c>
      <c r="C14" s="35" t="s">
        <v>7</v>
      </c>
      <c r="D14" s="62"/>
      <c r="E14" s="32"/>
      <c r="F14" s="35">
        <v>400</v>
      </c>
      <c r="G14" s="44"/>
      <c r="H14" s="44"/>
      <c r="I14" s="2"/>
      <c r="J14" s="2"/>
    </row>
    <row r="15" spans="2:10" ht="19.5" thickBot="1" x14ac:dyDescent="0.35">
      <c r="B15" s="75" t="s">
        <v>109</v>
      </c>
      <c r="C15" s="76"/>
      <c r="D15" s="76"/>
      <c r="E15" s="76"/>
      <c r="F15" s="77">
        <f>SUM(F7:F14)+F16</f>
        <v>3800</v>
      </c>
      <c r="G15" s="44"/>
      <c r="H15" s="44"/>
      <c r="I15" s="2"/>
      <c r="J15" s="2"/>
    </row>
    <row r="16" spans="2:10" ht="18.75" x14ac:dyDescent="0.3">
      <c r="B16" s="73" t="s">
        <v>77</v>
      </c>
      <c r="C16" s="66"/>
      <c r="D16" s="78" t="s">
        <v>23</v>
      </c>
      <c r="E16" s="78" t="s">
        <v>23</v>
      </c>
      <c r="F16" s="93">
        <v>400</v>
      </c>
      <c r="G16" s="7" t="s">
        <v>151</v>
      </c>
      <c r="H16" s="69"/>
      <c r="I16" s="2"/>
      <c r="J16" s="2"/>
    </row>
    <row r="17" spans="2:10" ht="19.5" thickBot="1" x14ac:dyDescent="0.35">
      <c r="B17" s="79" t="s">
        <v>83</v>
      </c>
      <c r="C17" s="80"/>
      <c r="D17" s="80"/>
      <c r="E17" s="80"/>
      <c r="F17" s="81"/>
      <c r="G17" s="44"/>
      <c r="H17" s="44"/>
      <c r="I17" s="2"/>
      <c r="J17" s="2"/>
    </row>
    <row r="18" spans="2:10" ht="18.75" x14ac:dyDescent="0.3">
      <c r="F18" s="112"/>
      <c r="I18" s="2"/>
      <c r="J18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175" zoomScaleNormal="175" workbookViewId="0">
      <selection sqref="A1:XFD1"/>
    </sheetView>
  </sheetViews>
  <sheetFormatPr defaultRowHeight="15" x14ac:dyDescent="0.25"/>
  <cols>
    <col min="2" max="2" width="36.42578125" bestFit="1" customWidth="1"/>
    <col min="5" max="5" width="10.28515625" customWidth="1"/>
  </cols>
  <sheetData>
    <row r="1" spans="2:10" ht="15" customHeight="1" thickBot="1" x14ac:dyDescent="0.3">
      <c r="F1" s="112"/>
    </row>
    <row r="2" spans="2:10" ht="30" customHeight="1" thickBot="1" x14ac:dyDescent="0.3">
      <c r="B2" s="120" t="s">
        <v>144</v>
      </c>
      <c r="C2" s="121" t="s">
        <v>143</v>
      </c>
      <c r="D2" s="122" t="s">
        <v>23</v>
      </c>
      <c r="E2" s="123" t="s">
        <v>150</v>
      </c>
      <c r="F2" s="112"/>
      <c r="I2" s="110"/>
    </row>
    <row r="3" spans="2:10" ht="18.75" x14ac:dyDescent="0.3">
      <c r="F3" s="112"/>
      <c r="I3" s="2"/>
      <c r="J3" s="2"/>
    </row>
    <row r="4" spans="2:10" ht="18.75" x14ac:dyDescent="0.3">
      <c r="F4" s="112"/>
      <c r="I4" s="2"/>
      <c r="J4" s="2"/>
    </row>
    <row r="5" spans="2:10" ht="19.5" thickBot="1" x14ac:dyDescent="0.35">
      <c r="F5" s="112"/>
      <c r="H5" s="44"/>
      <c r="I5" s="2"/>
      <c r="J5" s="2"/>
    </row>
    <row r="6" spans="2:10" ht="19.5" thickBot="1" x14ac:dyDescent="0.35">
      <c r="B6" s="24" t="s">
        <v>0</v>
      </c>
      <c r="C6" s="25" t="s">
        <v>1</v>
      </c>
      <c r="D6" s="25" t="s">
        <v>2</v>
      </c>
      <c r="E6" s="25" t="s">
        <v>3</v>
      </c>
      <c r="F6" s="111" t="s">
        <v>4</v>
      </c>
      <c r="H6" s="44"/>
      <c r="I6" s="2"/>
      <c r="J6" s="2"/>
    </row>
    <row r="7" spans="2:10" ht="18.75" x14ac:dyDescent="0.3">
      <c r="B7" s="73" t="s">
        <v>84</v>
      </c>
      <c r="C7" s="35" t="s">
        <v>85</v>
      </c>
      <c r="D7" s="32"/>
      <c r="E7" s="32"/>
      <c r="F7" s="35">
        <v>450</v>
      </c>
      <c r="G7" s="44"/>
      <c r="H7" s="44"/>
      <c r="I7" s="2"/>
      <c r="J7" s="2"/>
    </row>
    <row r="8" spans="2:10" ht="18.75" x14ac:dyDescent="0.3">
      <c r="B8" s="73" t="s">
        <v>86</v>
      </c>
      <c r="C8" s="35" t="s">
        <v>38</v>
      </c>
      <c r="D8" s="62"/>
      <c r="E8" s="32"/>
      <c r="F8" s="35">
        <v>400</v>
      </c>
      <c r="G8" s="44"/>
      <c r="H8" s="44"/>
      <c r="I8" s="2"/>
      <c r="J8" s="2"/>
    </row>
    <row r="9" spans="2:10" ht="18.75" x14ac:dyDescent="0.3">
      <c r="B9" s="73" t="s">
        <v>87</v>
      </c>
      <c r="C9" s="35" t="s">
        <v>19</v>
      </c>
      <c r="D9" s="62"/>
      <c r="E9" s="32"/>
      <c r="F9" s="35">
        <v>400</v>
      </c>
      <c r="G9" s="44"/>
      <c r="H9" s="44"/>
      <c r="I9" s="2"/>
      <c r="J9" s="2"/>
    </row>
    <row r="10" spans="2:10" ht="18.75" x14ac:dyDescent="0.3">
      <c r="B10" s="73" t="s">
        <v>88</v>
      </c>
      <c r="C10" s="35" t="s">
        <v>10</v>
      </c>
      <c r="D10" s="32"/>
      <c r="E10" s="32"/>
      <c r="F10" s="35">
        <v>450</v>
      </c>
      <c r="G10" s="44"/>
      <c r="H10" s="44"/>
      <c r="I10" s="2"/>
      <c r="J10" s="2"/>
    </row>
    <row r="11" spans="2:10" ht="18.75" x14ac:dyDescent="0.3">
      <c r="B11" s="82" t="s">
        <v>89</v>
      </c>
      <c r="C11" s="35" t="s">
        <v>12</v>
      </c>
      <c r="D11" s="62"/>
      <c r="E11" s="32"/>
      <c r="F11" s="35">
        <v>400</v>
      </c>
      <c r="G11" s="44"/>
      <c r="H11" s="44"/>
      <c r="I11" s="2"/>
      <c r="J11" s="2"/>
    </row>
    <row r="12" spans="2:10" ht="18.75" x14ac:dyDescent="0.3">
      <c r="B12" s="73" t="s">
        <v>90</v>
      </c>
      <c r="C12" s="35" t="s">
        <v>38</v>
      </c>
      <c r="D12" s="62"/>
      <c r="E12" s="32"/>
      <c r="F12" s="35">
        <v>400</v>
      </c>
      <c r="G12" s="44"/>
      <c r="H12" s="44"/>
      <c r="I12" s="2"/>
      <c r="J12" s="2"/>
    </row>
    <row r="13" spans="2:10" ht="18.75" x14ac:dyDescent="0.3">
      <c r="B13" s="73" t="s">
        <v>91</v>
      </c>
      <c r="C13" s="35" t="s">
        <v>19</v>
      </c>
      <c r="D13" s="62"/>
      <c r="E13" s="34"/>
      <c r="F13" s="35">
        <v>450</v>
      </c>
      <c r="G13" s="44"/>
      <c r="H13" s="44"/>
      <c r="I13" s="2"/>
      <c r="J13" s="2"/>
    </row>
    <row r="14" spans="2:10" ht="18.75" x14ac:dyDescent="0.3">
      <c r="B14" s="83" t="s">
        <v>110</v>
      </c>
      <c r="C14" s="35"/>
      <c r="D14" s="35"/>
      <c r="E14" s="34"/>
      <c r="F14" s="35"/>
      <c r="G14" s="44"/>
      <c r="H14" s="44"/>
      <c r="I14" s="2"/>
      <c r="J14" s="2"/>
    </row>
    <row r="15" spans="2:10" ht="19.5" thickBot="1" x14ac:dyDescent="0.35">
      <c r="B15" s="73" t="s">
        <v>92</v>
      </c>
      <c r="C15" s="66"/>
      <c r="D15" s="34"/>
      <c r="E15" s="34"/>
      <c r="F15" s="94">
        <v>400</v>
      </c>
      <c r="G15" s="7" t="s">
        <v>151</v>
      </c>
      <c r="H15" s="2"/>
      <c r="I15" s="2"/>
      <c r="J15" s="2"/>
    </row>
    <row r="16" spans="2:10" ht="19.5" thickBot="1" x14ac:dyDescent="0.35">
      <c r="B16" s="84" t="s">
        <v>111</v>
      </c>
      <c r="C16" s="85"/>
      <c r="D16" s="85"/>
      <c r="E16" s="85"/>
      <c r="F16" s="86">
        <f>SUM(F7:F15)</f>
        <v>3350</v>
      </c>
      <c r="G16" s="44"/>
      <c r="H16" s="2"/>
      <c r="I16" s="2"/>
      <c r="J16" s="2"/>
    </row>
    <row r="17" spans="2:10" ht="18.75" x14ac:dyDescent="0.3">
      <c r="B17" s="2"/>
      <c r="C17" s="2"/>
      <c r="D17" s="2"/>
      <c r="E17" s="2"/>
      <c r="F17" s="113"/>
      <c r="G17" s="2"/>
      <c r="H17" s="2"/>
      <c r="I17" s="2"/>
      <c r="J17" s="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zoomScale="145" zoomScaleNormal="145" workbookViewId="0">
      <selection activeCell="G5" sqref="G5"/>
    </sheetView>
  </sheetViews>
  <sheetFormatPr defaultRowHeight="15" x14ac:dyDescent="0.25"/>
  <cols>
    <col min="2" max="2" width="38" bestFit="1" customWidth="1"/>
    <col min="5" max="5" width="10.42578125" customWidth="1"/>
  </cols>
  <sheetData>
    <row r="1" spans="2:10" ht="15" customHeight="1" thickBot="1" x14ac:dyDescent="0.3">
      <c r="F1" s="112"/>
    </row>
    <row r="2" spans="2:10" ht="30" customHeight="1" thickBot="1" x14ac:dyDescent="0.3">
      <c r="B2" s="120" t="s">
        <v>144</v>
      </c>
      <c r="C2" s="121" t="s">
        <v>143</v>
      </c>
      <c r="D2" s="122" t="s">
        <v>23</v>
      </c>
      <c r="E2" s="123" t="s">
        <v>150</v>
      </c>
      <c r="F2" s="112"/>
      <c r="I2" s="110"/>
    </row>
    <row r="4" spans="2:10" ht="10.5" customHeight="1" x14ac:dyDescent="0.3">
      <c r="F4" s="112"/>
      <c r="I4" s="2"/>
      <c r="J4" s="2"/>
    </row>
    <row r="5" spans="2:10" ht="19.5" thickBot="1" x14ac:dyDescent="0.35">
      <c r="F5" s="112"/>
      <c r="I5" s="2"/>
      <c r="J5" s="2"/>
    </row>
    <row r="6" spans="2:10" ht="19.5" thickBot="1" x14ac:dyDescent="0.35">
      <c r="B6" s="24" t="s">
        <v>0</v>
      </c>
      <c r="C6" s="25" t="s">
        <v>1</v>
      </c>
      <c r="D6" s="25" t="s">
        <v>2</v>
      </c>
      <c r="E6" s="25" t="s">
        <v>3</v>
      </c>
      <c r="F6" s="111" t="s">
        <v>4</v>
      </c>
      <c r="I6" s="2"/>
      <c r="J6" s="2"/>
    </row>
    <row r="7" spans="2:10" ht="18.75" x14ac:dyDescent="0.3">
      <c r="B7" s="67" t="s">
        <v>93</v>
      </c>
      <c r="C7" s="31" t="s">
        <v>29</v>
      </c>
      <c r="D7" s="32"/>
      <c r="E7" s="32"/>
      <c r="F7" s="35">
        <v>450</v>
      </c>
      <c r="G7" s="44"/>
      <c r="H7" s="2"/>
      <c r="I7" s="2"/>
      <c r="J7" s="2"/>
    </row>
    <row r="8" spans="2:10" ht="18.75" x14ac:dyDescent="0.3">
      <c r="B8" s="30" t="s">
        <v>94</v>
      </c>
      <c r="C8" s="31" t="s">
        <v>46</v>
      </c>
      <c r="D8" s="62"/>
      <c r="E8" s="32"/>
      <c r="F8" s="33">
        <v>450</v>
      </c>
      <c r="G8" s="44"/>
      <c r="H8" s="2"/>
      <c r="I8" s="2"/>
      <c r="J8" s="2"/>
    </row>
    <row r="9" spans="2:10" ht="18.75" x14ac:dyDescent="0.3">
      <c r="B9" s="30" t="s">
        <v>95</v>
      </c>
      <c r="C9" s="31" t="s">
        <v>46</v>
      </c>
      <c r="D9" s="62"/>
      <c r="E9" s="32"/>
      <c r="F9" s="33">
        <v>450</v>
      </c>
      <c r="G9" s="44"/>
      <c r="H9" s="2"/>
      <c r="I9" s="2"/>
      <c r="J9" s="2"/>
    </row>
    <row r="10" spans="2:10" ht="18.75" x14ac:dyDescent="0.3">
      <c r="B10" s="30" t="s">
        <v>96</v>
      </c>
      <c r="C10" s="31" t="s">
        <v>38</v>
      </c>
      <c r="D10" s="62"/>
      <c r="E10" s="32"/>
      <c r="F10" s="33">
        <v>400</v>
      </c>
      <c r="G10" s="44"/>
      <c r="H10" s="2"/>
      <c r="I10" s="2"/>
      <c r="J10" s="2"/>
    </row>
    <row r="11" spans="2:10" ht="18.75" x14ac:dyDescent="0.3">
      <c r="B11" s="58" t="s">
        <v>97</v>
      </c>
      <c r="C11" s="31"/>
      <c r="D11" s="31"/>
      <c r="E11" s="31"/>
      <c r="F11" s="33"/>
      <c r="G11" s="44"/>
      <c r="H11" s="2"/>
      <c r="I11" s="2"/>
      <c r="J11" s="2"/>
    </row>
    <row r="12" spans="2:10" ht="18.75" x14ac:dyDescent="0.3">
      <c r="B12" s="30" t="s">
        <v>98</v>
      </c>
      <c r="C12" s="31" t="s">
        <v>38</v>
      </c>
      <c r="D12" s="62"/>
      <c r="E12" s="32"/>
      <c r="F12" s="33">
        <v>400</v>
      </c>
      <c r="G12" s="44"/>
      <c r="H12" s="2"/>
      <c r="I12" s="2"/>
      <c r="J12" s="2"/>
    </row>
    <row r="13" spans="2:10" ht="18.75" x14ac:dyDescent="0.3">
      <c r="B13" s="30" t="s">
        <v>99</v>
      </c>
      <c r="C13" s="31" t="s">
        <v>100</v>
      </c>
      <c r="D13" s="62"/>
      <c r="E13" s="32"/>
      <c r="F13" s="33">
        <v>400</v>
      </c>
      <c r="G13" s="44"/>
      <c r="H13" s="2"/>
      <c r="I13" s="2"/>
      <c r="J13" s="2"/>
    </row>
    <row r="14" spans="2:10" ht="18.75" x14ac:dyDescent="0.3">
      <c r="B14" s="30" t="s">
        <v>101</v>
      </c>
      <c r="C14" s="31"/>
      <c r="D14" s="32"/>
      <c r="E14" s="32"/>
      <c r="F14" s="35">
        <v>450</v>
      </c>
      <c r="G14" s="44"/>
      <c r="H14" s="2"/>
      <c r="I14" s="2"/>
      <c r="J14" s="2"/>
    </row>
    <row r="15" spans="2:10" ht="18.75" x14ac:dyDescent="0.3">
      <c r="B15" s="30" t="s">
        <v>102</v>
      </c>
      <c r="C15" s="31" t="s">
        <v>10</v>
      </c>
      <c r="D15" s="32"/>
      <c r="E15" s="32"/>
      <c r="F15" s="33">
        <v>400</v>
      </c>
      <c r="G15" s="44"/>
      <c r="H15" s="2"/>
      <c r="I15" s="2"/>
      <c r="J15" s="2"/>
    </row>
    <row r="16" spans="2:10" ht="18.75" x14ac:dyDescent="0.3">
      <c r="B16" s="30" t="s">
        <v>103</v>
      </c>
      <c r="C16" s="31" t="s">
        <v>85</v>
      </c>
      <c r="D16" s="32"/>
      <c r="E16" s="32"/>
      <c r="F16" s="35">
        <v>450</v>
      </c>
      <c r="G16" s="44"/>
      <c r="H16" s="2"/>
    </row>
    <row r="17" spans="2:8" ht="18.75" x14ac:dyDescent="0.3">
      <c r="B17" s="30" t="s">
        <v>104</v>
      </c>
      <c r="C17" s="35" t="s">
        <v>29</v>
      </c>
      <c r="D17" s="32"/>
      <c r="E17" s="32"/>
      <c r="F17" s="35">
        <v>450</v>
      </c>
      <c r="G17" s="44"/>
      <c r="H17" s="2"/>
    </row>
    <row r="18" spans="2:8" ht="15.75" x14ac:dyDescent="0.25">
      <c r="B18" s="30" t="s">
        <v>105</v>
      </c>
      <c r="C18" s="35" t="s">
        <v>106</v>
      </c>
      <c r="D18" s="32"/>
      <c r="E18" s="32"/>
      <c r="F18" s="35">
        <v>450</v>
      </c>
      <c r="G18" s="44"/>
      <c r="H18" s="7"/>
    </row>
    <row r="19" spans="2:8" ht="15.75" x14ac:dyDescent="0.25">
      <c r="B19" s="87" t="s">
        <v>107</v>
      </c>
      <c r="C19" s="88" t="s">
        <v>46</v>
      </c>
      <c r="D19" s="62"/>
      <c r="E19" s="89"/>
      <c r="F19" s="33">
        <v>400</v>
      </c>
      <c r="G19" s="44"/>
    </row>
    <row r="20" spans="2:8" ht="16.5" thickBot="1" x14ac:dyDescent="0.3">
      <c r="B20" s="36" t="s">
        <v>108</v>
      </c>
      <c r="C20" s="65"/>
      <c r="D20" s="38"/>
      <c r="E20" s="38"/>
      <c r="F20" s="39">
        <v>400</v>
      </c>
      <c r="G20" s="7" t="s">
        <v>151</v>
      </c>
    </row>
    <row r="21" spans="2:8" ht="16.5" thickBot="1" x14ac:dyDescent="0.3">
      <c r="B21" s="90" t="s">
        <v>148</v>
      </c>
      <c r="C21" s="49"/>
      <c r="D21" s="49"/>
      <c r="E21" s="49"/>
      <c r="F21" s="91">
        <f>SUM(F7:F20)</f>
        <v>5550</v>
      </c>
      <c r="G21" s="44"/>
    </row>
    <row r="22" spans="2:8" x14ac:dyDescent="0.25">
      <c r="F22" s="11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="175" zoomScaleNormal="175" workbookViewId="0">
      <selection activeCell="F13" sqref="F13"/>
    </sheetView>
  </sheetViews>
  <sheetFormatPr defaultRowHeight="15" x14ac:dyDescent="0.25"/>
  <cols>
    <col min="2" max="2" width="36.42578125" bestFit="1" customWidth="1"/>
    <col min="5" max="5" width="11" customWidth="1"/>
  </cols>
  <sheetData>
    <row r="1" spans="2:9" ht="15" customHeight="1" thickBot="1" x14ac:dyDescent="0.3">
      <c r="F1" s="112"/>
    </row>
    <row r="2" spans="2:9" ht="30" customHeight="1" thickBot="1" x14ac:dyDescent="0.3">
      <c r="B2" s="120" t="s">
        <v>144</v>
      </c>
      <c r="C2" s="121" t="s">
        <v>143</v>
      </c>
      <c r="D2" s="122" t="s">
        <v>23</v>
      </c>
      <c r="E2" s="123" t="s">
        <v>150</v>
      </c>
      <c r="F2" s="112"/>
      <c r="I2" s="110"/>
    </row>
    <row r="4" spans="2:9" x14ac:dyDescent="0.25">
      <c r="F4" s="112"/>
    </row>
    <row r="5" spans="2:9" ht="15.75" thickBot="1" x14ac:dyDescent="0.3">
      <c r="F5" s="112"/>
    </row>
    <row r="6" spans="2:9" ht="16.5" thickBot="1" x14ac:dyDescent="0.3">
      <c r="B6" s="24" t="s">
        <v>0</v>
      </c>
      <c r="C6" s="25" t="s">
        <v>1</v>
      </c>
      <c r="D6" s="25" t="s">
        <v>2</v>
      </c>
      <c r="E6" s="25" t="s">
        <v>3</v>
      </c>
      <c r="F6" s="111" t="s">
        <v>4</v>
      </c>
    </row>
    <row r="7" spans="2:9" ht="15.75" x14ac:dyDescent="0.25">
      <c r="B7" s="73" t="s">
        <v>112</v>
      </c>
      <c r="C7" s="35" t="s">
        <v>106</v>
      </c>
      <c r="D7" s="32"/>
      <c r="E7" s="32"/>
      <c r="F7" s="35">
        <v>450</v>
      </c>
    </row>
    <row r="8" spans="2:9" ht="15.75" x14ac:dyDescent="0.25">
      <c r="B8" s="53" t="s">
        <v>113</v>
      </c>
      <c r="C8" s="35" t="s">
        <v>106</v>
      </c>
      <c r="D8" s="32"/>
      <c r="E8" s="32"/>
      <c r="F8" s="35">
        <v>450</v>
      </c>
    </row>
    <row r="9" spans="2:9" ht="15.75" x14ac:dyDescent="0.25">
      <c r="B9" s="53" t="s">
        <v>114</v>
      </c>
      <c r="C9" s="35" t="s">
        <v>10</v>
      </c>
      <c r="D9" s="32"/>
      <c r="E9" s="32"/>
      <c r="F9" s="35">
        <v>450</v>
      </c>
    </row>
    <row r="10" spans="2:9" ht="15.75" x14ac:dyDescent="0.25">
      <c r="B10" s="53" t="s">
        <v>115</v>
      </c>
      <c r="C10" s="35" t="s">
        <v>106</v>
      </c>
      <c r="D10" s="32"/>
      <c r="E10" s="32"/>
      <c r="F10" s="35">
        <v>450</v>
      </c>
    </row>
    <row r="11" spans="2:9" ht="15.75" x14ac:dyDescent="0.25">
      <c r="B11" s="53" t="s">
        <v>116</v>
      </c>
      <c r="C11" s="35"/>
      <c r="D11" s="32"/>
      <c r="E11" s="32"/>
      <c r="F11" s="35">
        <v>450</v>
      </c>
    </row>
    <row r="12" spans="2:9" ht="15.75" x14ac:dyDescent="0.25">
      <c r="B12" s="53" t="s">
        <v>117</v>
      </c>
      <c r="C12" s="35" t="s">
        <v>19</v>
      </c>
      <c r="D12" s="62"/>
      <c r="E12" s="32"/>
      <c r="F12" s="35">
        <v>450</v>
      </c>
    </row>
    <row r="13" spans="2:9" ht="15.75" x14ac:dyDescent="0.25">
      <c r="B13" s="53" t="s">
        <v>118</v>
      </c>
      <c r="C13" s="35" t="s">
        <v>106</v>
      </c>
      <c r="D13" s="32"/>
      <c r="E13" s="32"/>
      <c r="F13" s="35">
        <v>450</v>
      </c>
    </row>
    <row r="14" spans="2:9" ht="15.75" x14ac:dyDescent="0.25">
      <c r="B14" s="100" t="s">
        <v>119</v>
      </c>
      <c r="C14" s="35"/>
      <c r="D14" s="35"/>
      <c r="E14" s="32"/>
      <c r="F14" s="54"/>
    </row>
    <row r="15" spans="2:9" ht="15.75" x14ac:dyDescent="0.25">
      <c r="B15" s="53" t="s">
        <v>120</v>
      </c>
      <c r="C15" s="35" t="s">
        <v>10</v>
      </c>
      <c r="D15" s="62"/>
      <c r="E15" s="32"/>
      <c r="F15" s="35">
        <v>450</v>
      </c>
    </row>
    <row r="16" spans="2:9" ht="15.75" x14ac:dyDescent="0.25">
      <c r="B16" s="53" t="s">
        <v>122</v>
      </c>
      <c r="C16" s="35" t="s">
        <v>10</v>
      </c>
      <c r="D16" s="62"/>
      <c r="E16" s="32"/>
      <c r="F16" s="54">
        <v>450</v>
      </c>
    </row>
    <row r="17" spans="2:6" ht="15.75" x14ac:dyDescent="0.25">
      <c r="B17" s="53" t="s">
        <v>121</v>
      </c>
      <c r="C17" s="35" t="s">
        <v>46</v>
      </c>
      <c r="D17" s="62"/>
      <c r="E17" s="32"/>
      <c r="F17" s="54">
        <v>450</v>
      </c>
    </row>
    <row r="18" spans="2:6" ht="15.75" x14ac:dyDescent="0.25">
      <c r="B18" s="101" t="s">
        <v>123</v>
      </c>
      <c r="C18" s="88" t="s">
        <v>46</v>
      </c>
      <c r="D18" s="62"/>
      <c r="E18" s="32"/>
      <c r="F18" s="54">
        <v>450</v>
      </c>
    </row>
    <row r="19" spans="2:6" ht="15.75" x14ac:dyDescent="0.25">
      <c r="B19" s="101" t="s">
        <v>124</v>
      </c>
      <c r="C19" s="88"/>
      <c r="D19" s="62"/>
      <c r="E19" s="32"/>
      <c r="F19" s="54">
        <v>450</v>
      </c>
    </row>
    <row r="20" spans="2:6" ht="16.5" thickBot="1" x14ac:dyDescent="0.3">
      <c r="B20" s="102" t="s">
        <v>125</v>
      </c>
      <c r="C20" s="37" t="s">
        <v>12</v>
      </c>
      <c r="D20" s="62"/>
      <c r="E20" s="103"/>
      <c r="F20" s="104">
        <v>450</v>
      </c>
    </row>
    <row r="21" spans="2:6" ht="16.5" thickBot="1" x14ac:dyDescent="0.3">
      <c r="B21" s="105" t="s">
        <v>142</v>
      </c>
      <c r="C21" s="44"/>
      <c r="D21" s="44"/>
      <c r="E21" s="44"/>
      <c r="F21" s="117">
        <f>SUM(F7:F20)</f>
        <v>5850</v>
      </c>
    </row>
    <row r="22" spans="2:6" x14ac:dyDescent="0.25">
      <c r="F22" s="11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zoomScale="220" zoomScaleNormal="220" workbookViewId="0">
      <selection activeCell="H2" sqref="H2"/>
    </sheetView>
  </sheetViews>
  <sheetFormatPr defaultRowHeight="15" x14ac:dyDescent="0.25"/>
  <cols>
    <col min="2" max="2" width="26.28515625" bestFit="1" customWidth="1"/>
    <col min="3" max="3" width="20" bestFit="1" customWidth="1"/>
    <col min="4" max="4" width="11.28515625" bestFit="1" customWidth="1"/>
    <col min="5" max="5" width="10.85546875" bestFit="1" customWidth="1"/>
    <col min="6" max="6" width="10.7109375" bestFit="1" customWidth="1"/>
  </cols>
  <sheetData>
    <row r="1" spans="2:6" ht="15.75" thickBot="1" x14ac:dyDescent="0.3">
      <c r="F1" s="112"/>
    </row>
    <row r="2" spans="2:6" x14ac:dyDescent="0.25">
      <c r="B2" s="127" t="s">
        <v>152</v>
      </c>
      <c r="C2" s="95" t="s">
        <v>126</v>
      </c>
      <c r="D2" s="96" t="s">
        <v>81</v>
      </c>
      <c r="E2" s="108" t="s">
        <v>4</v>
      </c>
      <c r="F2" s="107"/>
    </row>
    <row r="3" spans="2:6" ht="15.75" thickBot="1" x14ac:dyDescent="0.3">
      <c r="B3" s="128"/>
      <c r="C3" s="97" t="s">
        <v>149</v>
      </c>
      <c r="D3" s="98" t="s">
        <v>146</v>
      </c>
      <c r="E3" s="109" t="s">
        <v>145</v>
      </c>
      <c r="F3" s="118"/>
    </row>
    <row r="4" spans="2:6" ht="15.75" thickBot="1" x14ac:dyDescent="0.3">
      <c r="C4" s="99"/>
      <c r="D4" s="99"/>
      <c r="E4" s="99"/>
      <c r="F4" s="112"/>
    </row>
    <row r="5" spans="2:6" x14ac:dyDescent="0.25">
      <c r="B5" s="9" t="s">
        <v>127</v>
      </c>
      <c r="C5" s="10" t="s">
        <v>128</v>
      </c>
      <c r="D5" s="10" t="s">
        <v>134</v>
      </c>
      <c r="E5" s="10" t="s">
        <v>129</v>
      </c>
      <c r="F5" s="11" t="s">
        <v>135</v>
      </c>
    </row>
    <row r="6" spans="2:6" x14ac:dyDescent="0.25">
      <c r="B6" s="12" t="s">
        <v>131</v>
      </c>
      <c r="C6" s="14" t="s">
        <v>130</v>
      </c>
      <c r="D6" s="14">
        <v>12</v>
      </c>
      <c r="E6" s="14">
        <v>40.99</v>
      </c>
      <c r="F6" s="18">
        <f>SUM(D6*E6)</f>
        <v>491.88</v>
      </c>
    </row>
    <row r="7" spans="2:6" x14ac:dyDescent="0.25">
      <c r="B7" s="12" t="s">
        <v>132</v>
      </c>
      <c r="C7" s="14" t="s">
        <v>130</v>
      </c>
      <c r="D7" s="14">
        <v>4</v>
      </c>
      <c r="E7" s="14">
        <v>40.99</v>
      </c>
      <c r="F7" s="18">
        <f>SUM(D7*E7)</f>
        <v>163.96</v>
      </c>
    </row>
    <row r="8" spans="2:6" x14ac:dyDescent="0.25">
      <c r="B8" s="12" t="s">
        <v>133</v>
      </c>
      <c r="C8" s="14" t="s">
        <v>130</v>
      </c>
      <c r="D8" s="14">
        <v>3</v>
      </c>
      <c r="E8" s="14">
        <v>43.99</v>
      </c>
      <c r="F8" s="18">
        <f>SUM(D8*E8)</f>
        <v>131.97</v>
      </c>
    </row>
    <row r="9" spans="2:6" ht="15.75" thickBot="1" x14ac:dyDescent="0.3">
      <c r="B9" s="13" t="s">
        <v>136</v>
      </c>
      <c r="C9" s="15"/>
      <c r="D9" s="106" t="s">
        <v>137</v>
      </c>
      <c r="E9" s="15"/>
      <c r="F9" s="119">
        <f>SUM(F6:F8)</f>
        <v>787.81000000000006</v>
      </c>
    </row>
    <row r="10" spans="2:6" x14ac:dyDescent="0.25">
      <c r="F10" s="112"/>
    </row>
    <row r="11" spans="2:6" x14ac:dyDescent="0.25">
      <c r="C11" s="16" t="s">
        <v>140</v>
      </c>
      <c r="D11" s="17">
        <v>10.41</v>
      </c>
      <c r="F11" s="112"/>
    </row>
    <row r="12" spans="2:6" x14ac:dyDescent="0.25">
      <c r="F12" s="112"/>
    </row>
    <row r="13" spans="2:6" x14ac:dyDescent="0.25">
      <c r="C13" s="21">
        <f>SUM(F9)</f>
        <v>787.81000000000006</v>
      </c>
      <c r="D13" s="22">
        <f>SUM(C13*D11)</f>
        <v>8201.1021000000001</v>
      </c>
      <c r="E13" s="5"/>
      <c r="F13" s="112"/>
    </row>
    <row r="14" spans="2:6" ht="15.75" thickBot="1" x14ac:dyDescent="0.3">
      <c r="C14" t="s">
        <v>138</v>
      </c>
      <c r="D14" s="17">
        <v>260</v>
      </c>
      <c r="F14" s="112"/>
    </row>
    <row r="15" spans="2:6" ht="15.75" thickBot="1" x14ac:dyDescent="0.3">
      <c r="C15" s="19" t="s">
        <v>139</v>
      </c>
      <c r="D15" s="20">
        <f>SUM(D13+D14)</f>
        <v>8461.1021000000001</v>
      </c>
      <c r="F15" s="112"/>
    </row>
    <row r="16" spans="2:6" x14ac:dyDescent="0.25">
      <c r="F16" s="112"/>
    </row>
  </sheetData>
  <mergeCells count="1">
    <mergeCell ref="B2:B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Etapp 1</vt:lpstr>
      <vt:lpstr>Etapp 2</vt:lpstr>
      <vt:lpstr>Etapp 3</vt:lpstr>
      <vt:lpstr>Etapp 4</vt:lpstr>
      <vt:lpstr>Etapp 5</vt:lpstr>
      <vt:lpstr>Etapp 6</vt:lpstr>
      <vt:lpstr>Etapp 7</vt:lpstr>
      <vt:lpstr>Etapp 8</vt:lpstr>
      <vt:lpstr>SUMMERING och KOSTNADER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Järkenstedt, Eva</dc:creator>
  <cp:lastModifiedBy>Arbetsrummet</cp:lastModifiedBy>
  <cp:revision>1</cp:revision>
  <cp:lastPrinted>2022-03-26T10:00:07Z</cp:lastPrinted>
  <dcterms:created xsi:type="dcterms:W3CDTF">2019-02-11T14:39:41Z</dcterms:created>
  <dcterms:modified xsi:type="dcterms:W3CDTF">2022-04-24T13:44:07Z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b61bb93e-aea8-4dcd-9a50-76e8bb18e7d6</vt:lpwstr>
  </property>
  <property fmtid="{D5CDD505-2E9C-101B-9397-08002B2CF9AE}" pid="3" name="FörsvarsmaktenKlassificering">
    <vt:lpwstr>ES</vt:lpwstr>
  </property>
  <property fmtid="{D5CDD505-2E9C-101B-9397-08002B2CF9AE}" pid="4" name="FörsvarsmaktenSEKRETESSKLASSIFICERAD">
    <vt:lpwstr/>
  </property>
  <property fmtid="{D5CDD505-2E9C-101B-9397-08002B2CF9AE}" pid="5" name="Klassificering">
    <vt:lpwstr>ES</vt:lpwstr>
  </property>
</Properties>
</file>